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tabRatio="188" firstSheet="20" activeTab="2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</sheets>
  <definedNames/>
  <calcPr fullCalcOnLoad="1"/>
</workbook>
</file>

<file path=xl/sharedStrings.xml><?xml version="1.0" encoding="utf-8"?>
<sst xmlns="http://schemas.openxmlformats.org/spreadsheetml/2006/main" count="2372" uniqueCount="187">
  <si>
    <t xml:space="preserve">                        </t>
  </si>
  <si>
    <t>Nome do coletor:</t>
  </si>
  <si>
    <t>Data da coleta:</t>
  </si>
  <si>
    <t>Horário:</t>
  </si>
  <si>
    <t>Trecho:</t>
  </si>
  <si>
    <t>Município:</t>
  </si>
  <si>
    <t>UF:</t>
  </si>
  <si>
    <t>Coordenadas UTM</t>
  </si>
  <si>
    <t>Zona:</t>
  </si>
  <si>
    <t>N</t>
  </si>
  <si>
    <t>E</t>
  </si>
  <si>
    <t>Km:</t>
  </si>
  <si>
    <t>Tipo de rodovia:</t>
  </si>
  <si>
    <t>Número de pistas:</t>
  </si>
  <si>
    <t>Número total de faixas:</t>
  </si>
  <si>
    <t>Tipo de pavimento:</t>
  </si>
  <si>
    <t>Se outro, qual?</t>
  </si>
  <si>
    <t>Divisão entre as pistas:</t>
  </si>
  <si>
    <t>Velocidade máxima permitida no trecho:</t>
  </si>
  <si>
    <t>Trecho com alguma intervenção?</t>
  </si>
  <si>
    <t>Se sim, qual?</t>
  </si>
  <si>
    <t>Vazamento de granel alimentício na pista?</t>
  </si>
  <si>
    <t>Grupo taxonômico:</t>
  </si>
  <si>
    <t>Tipo de registro:</t>
  </si>
  <si>
    <t>Nome científico:</t>
  </si>
  <si>
    <t>Nome comum:</t>
  </si>
  <si>
    <t>Valor biológico:</t>
  </si>
  <si>
    <t>Se ameaçado, qual(is) lista(s)/grau(s) de ameaça?</t>
  </si>
  <si>
    <t>Sexo:</t>
  </si>
  <si>
    <t>Se fêmea, informar:</t>
  </si>
  <si>
    <t>Estágio de maturação:</t>
  </si>
  <si>
    <t>Destinação:</t>
  </si>
  <si>
    <t>Se encaminhado à Instituição, qual?</t>
  </si>
  <si>
    <t>Fotos:</t>
  </si>
  <si>
    <t>Tecido coletado:</t>
  </si>
  <si>
    <t>Estágio de decomposição:</t>
  </si>
  <si>
    <t>Pavimento Flexível (CBUQ)</t>
  </si>
  <si>
    <t>Pavimentada</t>
  </si>
  <si>
    <t>CÓDIGO:</t>
  </si>
  <si>
    <t>Endêmico</t>
  </si>
  <si>
    <t>Não apresenta barreira/divisão</t>
  </si>
  <si>
    <t>Não</t>
  </si>
  <si>
    <t xml:space="preserve">           Ficha de Campo - Fauna Atropelada BR-101/ES-BA</t>
  </si>
  <si>
    <t xml:space="preserve">                 Ficha de Campo - Fauna Atropelada BR-101/ES-BA</t>
  </si>
  <si>
    <t xml:space="preserve">              Ficha de Campo - Fauna Atropelada BR-101/ES-BA</t>
  </si>
  <si>
    <t>207+020</t>
  </si>
  <si>
    <t>207+020 (Norte)</t>
  </si>
  <si>
    <t>ES</t>
  </si>
  <si>
    <t>Coleta Sistemática</t>
  </si>
  <si>
    <t>Helio Secco e Fabiana Cruz</t>
  </si>
  <si>
    <t>Aracruz e Serra</t>
  </si>
  <si>
    <t>Classe Aves</t>
  </si>
  <si>
    <t>Ave</t>
  </si>
  <si>
    <t>Carcaça</t>
  </si>
  <si>
    <t>Indeterminado</t>
  </si>
  <si>
    <t>Enterrado</t>
  </si>
  <si>
    <t>200+900 (Norte)</t>
  </si>
  <si>
    <t>200+900</t>
  </si>
  <si>
    <t>Tyrannus melancholicus</t>
  </si>
  <si>
    <t>Suiriri</t>
  </si>
  <si>
    <t>São Mateus e Pedro Canário</t>
  </si>
  <si>
    <t>28+850 (Sul)</t>
  </si>
  <si>
    <t>28+850</t>
  </si>
  <si>
    <t>Pedro Canário e Mucuri</t>
  </si>
  <si>
    <t>940+985 (Norte)</t>
  </si>
  <si>
    <t>940+985</t>
  </si>
  <si>
    <t>Mimus saturninos</t>
  </si>
  <si>
    <t>Sabiá-do-campo</t>
  </si>
  <si>
    <t>79+020 (Norte)</t>
  </si>
  <si>
    <t>79+020</t>
  </si>
  <si>
    <t>Pedro Canário e Linhares</t>
  </si>
  <si>
    <t>Ordem Anura</t>
  </si>
  <si>
    <t>Anfíbio</t>
  </si>
  <si>
    <t>Família Colubridae</t>
  </si>
  <si>
    <t>77+600</t>
  </si>
  <si>
    <t>77+600 (Norte)</t>
  </si>
  <si>
    <t>Didelphis aurita</t>
  </si>
  <si>
    <t>Gambá-de-orelha-preta</t>
  </si>
  <si>
    <t>Mamífero</t>
  </si>
  <si>
    <t>Sim</t>
  </si>
  <si>
    <t>100+950 (Sul)</t>
  </si>
  <si>
    <t>100+950</t>
  </si>
  <si>
    <t>135+990</t>
  </si>
  <si>
    <t>135+990 (Sul)</t>
  </si>
  <si>
    <t>Crotophaga ani</t>
  </si>
  <si>
    <t>Anu-preto</t>
  </si>
  <si>
    <t>138+900 (Norte)</t>
  </si>
  <si>
    <t>138+900</t>
  </si>
  <si>
    <t>Coragyps atratus</t>
  </si>
  <si>
    <t>Urubu</t>
  </si>
  <si>
    <t>138+910 (Norte)</t>
  </si>
  <si>
    <t>138+910</t>
  </si>
  <si>
    <t>Cerdocyon thous</t>
  </si>
  <si>
    <t>Cachorro-do-mato</t>
  </si>
  <si>
    <t>138+940 (Sul)</t>
  </si>
  <si>
    <t>138+940</t>
  </si>
  <si>
    <t>Guira guira</t>
  </si>
  <si>
    <t>Anu-branco</t>
  </si>
  <si>
    <t>Linhares e Aracruz</t>
  </si>
  <si>
    <t>129+040</t>
  </si>
  <si>
    <t>129+040 (Norte)</t>
  </si>
  <si>
    <t>123+950 (Norte)</t>
  </si>
  <si>
    <t>123+950</t>
  </si>
  <si>
    <t>Rhinella sp.</t>
  </si>
  <si>
    <t>Sapo-cururu</t>
  </si>
  <si>
    <t>122+080 (Norte)</t>
  </si>
  <si>
    <t>122+080</t>
  </si>
  <si>
    <t>Família Thraupidae</t>
  </si>
  <si>
    <t>144+900</t>
  </si>
  <si>
    <t>144+900 (Norte)</t>
  </si>
  <si>
    <t>97+960 (Norte)</t>
  </si>
  <si>
    <t>97+960</t>
  </si>
  <si>
    <t>Sphorofila sp.</t>
  </si>
  <si>
    <t>Coleirinho</t>
  </si>
  <si>
    <t>155+000 (Sul)</t>
  </si>
  <si>
    <t>155+000</t>
  </si>
  <si>
    <t>Réptil</t>
  </si>
  <si>
    <t>Sicalis flaveola</t>
  </si>
  <si>
    <t>Canário-da-terra-verdadeiro</t>
  </si>
  <si>
    <t>155+010</t>
  </si>
  <si>
    <t>155+010 (Sul)</t>
  </si>
  <si>
    <t>156+020 (Sul)</t>
  </si>
  <si>
    <t>156+020</t>
  </si>
  <si>
    <t>Molossus molossus</t>
  </si>
  <si>
    <t>156+960 (Sul)</t>
  </si>
  <si>
    <t>156+960</t>
  </si>
  <si>
    <t>167+950 (Sul)</t>
  </si>
  <si>
    <t>167+950</t>
  </si>
  <si>
    <t>169+350 (Sul)</t>
  </si>
  <si>
    <t>169+350</t>
  </si>
  <si>
    <t>Classe Mammalia</t>
  </si>
  <si>
    <t>169+700 (Sul)</t>
  </si>
  <si>
    <t>169+700</t>
  </si>
  <si>
    <t>180+600 (Sul)</t>
  </si>
  <si>
    <t>180+600</t>
  </si>
  <si>
    <t>199+500</t>
  </si>
  <si>
    <t>199+500 (Norte)</t>
  </si>
  <si>
    <t>200+150 (Sul)</t>
  </si>
  <si>
    <t>200+150</t>
  </si>
  <si>
    <t>202+800 (Sul)</t>
  </si>
  <si>
    <t>202+800</t>
  </si>
  <si>
    <t>Ordem Chiroptera</t>
  </si>
  <si>
    <t>198+980 (Norte)</t>
  </si>
  <si>
    <t>198+980</t>
  </si>
  <si>
    <t>198+050 (Sul)</t>
  </si>
  <si>
    <t>198+050</t>
  </si>
  <si>
    <t>Dipsas variegata</t>
  </si>
  <si>
    <t>Caracolera</t>
  </si>
  <si>
    <t>194+200 (Norte)</t>
  </si>
  <si>
    <t>194+200</t>
  </si>
  <si>
    <t>Gambá-de-orelh-preta</t>
  </si>
  <si>
    <t>186+700 (Norte)</t>
  </si>
  <si>
    <t>186+700</t>
  </si>
  <si>
    <t>180+750 (Norte)</t>
  </si>
  <si>
    <t>180+750</t>
  </si>
  <si>
    <t>Guaracava-de-barriga-amarela</t>
  </si>
  <si>
    <t>Elaenia flavogaster</t>
  </si>
  <si>
    <t>209+990</t>
  </si>
  <si>
    <t>209+990 (Sul)</t>
  </si>
  <si>
    <t>221+100 (Sul)</t>
  </si>
  <si>
    <t>221+100</t>
  </si>
  <si>
    <t>Piaya cayana</t>
  </si>
  <si>
    <t>Alma-de-gato</t>
  </si>
  <si>
    <t>226+700 (Sul)</t>
  </si>
  <si>
    <t>226+700</t>
  </si>
  <si>
    <t>Phyllostomus hastatus</t>
  </si>
  <si>
    <t>Morcego</t>
  </si>
  <si>
    <t>235+920 (Sul)</t>
  </si>
  <si>
    <t>235+920</t>
  </si>
  <si>
    <t>Callithrix geoffroyi</t>
  </si>
  <si>
    <t>Sagui-de-cara-branca</t>
  </si>
  <si>
    <t>237+000 (Sul)</t>
  </si>
  <si>
    <t>237+000</t>
  </si>
  <si>
    <t>244+020</t>
  </si>
  <si>
    <t>244+020 (Norte)</t>
  </si>
  <si>
    <t>222+420 (Norte)</t>
  </si>
  <si>
    <t>222+420</t>
  </si>
  <si>
    <t>Turdus flavipes</t>
  </si>
  <si>
    <t>Sabiá-uma</t>
  </si>
  <si>
    <t>209+040 (Norte)</t>
  </si>
  <si>
    <t>209+040</t>
  </si>
  <si>
    <t>197+150 (Norte)</t>
  </si>
  <si>
    <t>197+150</t>
  </si>
  <si>
    <t>192+030 (Norte)</t>
  </si>
  <si>
    <t>192+030</t>
  </si>
  <si>
    <t>Megascops choliba</t>
  </si>
  <si>
    <t>Coruja-do-mato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</si>
</sst>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3">
    <font>
      <sz val="10"/>
      <name val="Arial"/>
      <family val="2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justify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justify"/>
      <protection/>
    </xf>
    <xf numFmtId="0" fontId="5" fillId="33" borderId="10" xfId="0" applyFont="1" applyFill="1" applyBorder="1" applyAlignment="1" applyProtection="1">
      <alignment vertical="top"/>
      <protection/>
    </xf>
    <xf numFmtId="0" fontId="1" fillId="33" borderId="0" xfId="0" applyFont="1" applyFill="1" applyAlignment="1" applyProtection="1">
      <alignment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14" fontId="1" fillId="34" borderId="10" xfId="0" applyNumberFormat="1" applyFont="1" applyFill="1" applyBorder="1" applyAlignment="1" applyProtection="1">
      <alignment horizontal="left" vertical="center"/>
      <protection locked="0"/>
    </xf>
    <xf numFmtId="20" fontId="1" fillId="34" borderId="10" xfId="0" applyNumberFormat="1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right" vertical="center"/>
      <protection/>
    </xf>
    <xf numFmtId="0" fontId="5" fillId="34" borderId="13" xfId="0" applyFont="1" applyFill="1" applyBorder="1" applyAlignment="1" applyProtection="1">
      <alignment horizontal="right" vertical="center"/>
      <protection/>
    </xf>
    <xf numFmtId="0" fontId="5" fillId="34" borderId="14" xfId="0" applyFont="1" applyFill="1" applyBorder="1" applyAlignment="1" applyProtection="1">
      <alignment horizontal="right" vertical="center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6">
      <selection activeCell="BA26" sqref="BA26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42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">
        <v>49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/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v>42117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0.6104166666666667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48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46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">
        <v>50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47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7813212</v>
      </c>
      <c r="O6" s="26"/>
      <c r="P6" s="26"/>
      <c r="Q6" s="26"/>
      <c r="R6" s="26"/>
      <c r="S6" s="26"/>
      <c r="T6" s="26"/>
      <c r="U6" s="10" t="s">
        <v>10</v>
      </c>
      <c r="V6" s="26">
        <v>356409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45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41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41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52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51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/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54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55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42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/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f>F4</f>
        <v>42117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0.6215277777777778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48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56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Aracruz e Serra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47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7817674</v>
      </c>
      <c r="O29" s="26"/>
      <c r="P29" s="26"/>
      <c r="Q29" s="26"/>
      <c r="R29" s="26"/>
      <c r="S29" s="26"/>
      <c r="T29" s="26"/>
      <c r="U29" s="10" t="s">
        <v>10</v>
      </c>
      <c r="V29" s="26">
        <v>357523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57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40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41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41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52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53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58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59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39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54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55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4:G24"/>
    <mergeCell ref="H24:AQ24"/>
    <mergeCell ref="A26:F26"/>
    <mergeCell ref="G26:AD26"/>
    <mergeCell ref="AE26:AJ26"/>
    <mergeCell ref="AK26:AQ26"/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2:C22"/>
    <mergeCell ref="D22:AQ22"/>
    <mergeCell ref="A20:G20"/>
    <mergeCell ref="H20:AQ20"/>
    <mergeCell ref="A21:D21"/>
    <mergeCell ref="E21:N21"/>
    <mergeCell ref="O21:Z21"/>
    <mergeCell ref="AA21:AQ21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28 G26 F27" unlocked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G39" sqref="G39:S3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42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9!G26:AD26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519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v>42144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0.5347222222222222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48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120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9!AB28:AK28</f>
        <v>Linhares e Aracruz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47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7850297</v>
      </c>
      <c r="O6" s="26"/>
      <c r="P6" s="26"/>
      <c r="Q6" s="26"/>
      <c r="R6" s="26"/>
      <c r="S6" s="26"/>
      <c r="T6" s="26"/>
      <c r="U6" s="10" t="s">
        <v>10</v>
      </c>
      <c r="V6" s="26">
        <v>385664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119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41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41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52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117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118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39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54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55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42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520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v>42144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0.5409722222222222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48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121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Aracruz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47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7849427</v>
      </c>
      <c r="O29" s="26"/>
      <c r="P29" s="26"/>
      <c r="Q29" s="26"/>
      <c r="R29" s="26"/>
      <c r="S29" s="26"/>
      <c r="T29" s="26"/>
      <c r="U29" s="10" t="s">
        <v>10</v>
      </c>
      <c r="V29" s="26">
        <v>385096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122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40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41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41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72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53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71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/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54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55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AB5 AB28 G26" unlocked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E44" sqref="E44:N44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42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'10'!G26:AD26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521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v>42144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0.5465277777777778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48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124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'10'!AB28:AK28</f>
        <v>Linhares e Aracruz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47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7848711</v>
      </c>
      <c r="O6" s="26"/>
      <c r="P6" s="26"/>
      <c r="Q6" s="26"/>
      <c r="R6" s="26"/>
      <c r="S6" s="26"/>
      <c r="T6" s="26"/>
      <c r="U6" s="10" t="s">
        <v>10</v>
      </c>
      <c r="V6" s="26">
        <v>384623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125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41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41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78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123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39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54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55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43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522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v>42144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0.5868055555555556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48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126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Aracruz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47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7839780</v>
      </c>
      <c r="O29" s="26"/>
      <c r="P29" s="26"/>
      <c r="Q29" s="26"/>
      <c r="R29" s="26"/>
      <c r="S29" s="26"/>
      <c r="T29" s="26"/>
      <c r="U29" s="10" t="s">
        <v>10</v>
      </c>
      <c r="V29" s="26">
        <v>378666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127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40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41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41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72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53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71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/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54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55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AB5 G26 AB28" unlocked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Y39" sqref="Y39:AQ3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42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'11'!G26:AD26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523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v>42144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0.5944444444444444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48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128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'11'!AB28:AK28</f>
        <v>Linhares e Aracruz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47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7838423</v>
      </c>
      <c r="O6" s="26"/>
      <c r="P6" s="26"/>
      <c r="Q6" s="26"/>
      <c r="R6" s="26"/>
      <c r="S6" s="26"/>
      <c r="T6" s="26"/>
      <c r="U6" s="10" t="s">
        <v>10</v>
      </c>
      <c r="V6" s="26">
        <v>377774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129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41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41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78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130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/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54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55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42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524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v>42144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0.6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48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131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Aracruz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47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7837236</v>
      </c>
      <c r="O29" s="26"/>
      <c r="P29" s="26"/>
      <c r="Q29" s="26"/>
      <c r="R29" s="26"/>
      <c r="S29" s="26"/>
      <c r="T29" s="26"/>
      <c r="U29" s="10" t="s">
        <v>10</v>
      </c>
      <c r="V29" s="26">
        <v>376996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132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40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41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41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52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53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117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118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/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54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55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AB5 AB28 G26" unlocked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V46" sqref="V46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42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'12'!G26:AD26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525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v>42144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0.6145833333333334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48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133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'12'!AB28:AK28</f>
        <v>Linhares e Aracruz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47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7829454</v>
      </c>
      <c r="O6" s="26"/>
      <c r="P6" s="26"/>
      <c r="Q6" s="26"/>
      <c r="R6" s="26"/>
      <c r="S6" s="26"/>
      <c r="T6" s="26"/>
      <c r="U6" s="10" t="s">
        <v>10</v>
      </c>
      <c r="V6" s="26">
        <v>371828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134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41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41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78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76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77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39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54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55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42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526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v>42144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0.6305555555555555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48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136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Aracruz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47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7819295</v>
      </c>
      <c r="O29" s="26"/>
      <c r="P29" s="26"/>
      <c r="Q29" s="26"/>
      <c r="R29" s="26"/>
      <c r="S29" s="26"/>
      <c r="T29" s="26"/>
      <c r="U29" s="10" t="s">
        <v>10</v>
      </c>
      <c r="V29" s="26">
        <v>358937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135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/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/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/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/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/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78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53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tr">
        <f>G16</f>
        <v>Didelphis aurita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tr">
        <f>Y16</f>
        <v>Gambá-de-orelha-preta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39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54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55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AB5 G26 AB28 G39 Y39" unlocked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E44" sqref="E44:N44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42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'13'!G26:AD26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527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v>42144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0.6451388888888888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48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137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'13'!AB28:AK28</f>
        <v>Linhares e Aracruz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47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7818105</v>
      </c>
      <c r="O6" s="26"/>
      <c r="P6" s="26"/>
      <c r="Q6" s="26"/>
      <c r="R6" s="26"/>
      <c r="S6" s="26"/>
      <c r="T6" s="26"/>
      <c r="U6" s="10" t="s">
        <v>10</v>
      </c>
      <c r="V6" s="26">
        <v>357745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138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41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41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72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71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/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54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55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42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528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v>42144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0.6493055555555556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48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139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Aracruz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47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7816216</v>
      </c>
      <c r="O29" s="26"/>
      <c r="P29" s="26"/>
      <c r="Q29" s="26"/>
      <c r="R29" s="26"/>
      <c r="S29" s="26"/>
      <c r="T29" s="26"/>
      <c r="U29" s="10" t="s">
        <v>10</v>
      </c>
      <c r="V29" s="26">
        <v>356601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140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40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41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41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78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53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141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/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54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55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AB5 G26 AB28" unlockedFormula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E44" sqref="E44:N44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42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'14'!G26:AD26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529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v>42144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0.6645833333333333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48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142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'14'!AB28:AK28</f>
        <v>Linhares e Aracruz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47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7819108</v>
      </c>
      <c r="O6" s="26"/>
      <c r="P6" s="26"/>
      <c r="Q6" s="26"/>
      <c r="R6" s="26"/>
      <c r="S6" s="26"/>
      <c r="T6" s="26"/>
      <c r="U6" s="10" t="s">
        <v>10</v>
      </c>
      <c r="V6" s="26">
        <v>358678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143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41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41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52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51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/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54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55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42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530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v>42144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0.6687500000000001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48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144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Aracruz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47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7819319</v>
      </c>
      <c r="O29" s="26"/>
      <c r="P29" s="26"/>
      <c r="Q29" s="26"/>
      <c r="R29" s="26"/>
      <c r="S29" s="26"/>
      <c r="T29" s="26"/>
      <c r="U29" s="10" t="s">
        <v>10</v>
      </c>
      <c r="V29" s="26">
        <v>359461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145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40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41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41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116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53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103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39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54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55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AB5 G26 AB28" unlockedFormula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6">
      <selection activeCell="O36" sqref="O36:Q36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42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'15'!G26:AD26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531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v>42144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0.6763888888888889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48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148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'15'!AB5:AK5</f>
        <v>Linhares e Aracruz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47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7821048</v>
      </c>
      <c r="O6" s="26"/>
      <c r="P6" s="26"/>
      <c r="Q6" s="26"/>
      <c r="R6" s="26"/>
      <c r="S6" s="26"/>
      <c r="T6" s="26"/>
      <c r="U6" s="10" t="s">
        <v>10</v>
      </c>
      <c r="V6" s="26">
        <v>362040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149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41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41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116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146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147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39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54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55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42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532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v>42144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0.6875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48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151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Aracruz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47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7824910</v>
      </c>
      <c r="O29" s="26"/>
      <c r="P29" s="26"/>
      <c r="Q29" s="26"/>
      <c r="R29" s="26"/>
      <c r="S29" s="26"/>
      <c r="T29" s="26"/>
      <c r="U29" s="10" t="s">
        <v>10</v>
      </c>
      <c r="V29" s="26">
        <v>368678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152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40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41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41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78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53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76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150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39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54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55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G26 AB5 AB28" unlockedFormula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6">
      <selection activeCell="M51" sqref="M51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44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'16'!G26:AD26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533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v>42144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0.7027777777777778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48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153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'16'!AB5:AK5</f>
        <v>Linhares e Aracruz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47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7829298</v>
      </c>
      <c r="O6" s="26"/>
      <c r="P6" s="26"/>
      <c r="Q6" s="26"/>
      <c r="R6" s="26"/>
      <c r="S6" s="26"/>
      <c r="T6" s="26"/>
      <c r="U6" s="10" t="s">
        <v>10</v>
      </c>
      <c r="V6" s="26">
        <v>371742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154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41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41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52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156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155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39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54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55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42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534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v>42145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0.43333333333333335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48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158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">
        <v>50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47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7810346</v>
      </c>
      <c r="O29" s="26"/>
      <c r="P29" s="26"/>
      <c r="Q29" s="26"/>
      <c r="R29" s="26"/>
      <c r="S29" s="26"/>
      <c r="T29" s="26"/>
      <c r="U29" s="10" t="s">
        <v>10</v>
      </c>
      <c r="V29" s="26">
        <v>356511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157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40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41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41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78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53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141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/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54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55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G26 AB5" unlockedFormula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E44" sqref="E44:N44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42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 t="s">
        <v>160</v>
      </c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'17'!G26:AD26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535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v>42145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0.45069444444444445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48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159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'17'!AB28:AK28</f>
        <v>Aracruz e Serra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47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7802620</v>
      </c>
      <c r="O6" s="26"/>
      <c r="P6" s="26"/>
      <c r="Q6" s="26"/>
      <c r="R6" s="26"/>
      <c r="S6" s="26"/>
      <c r="T6" s="26"/>
      <c r="U6" s="10" t="s">
        <v>10</v>
      </c>
      <c r="V6" s="26">
        <v>353180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160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41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41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78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141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/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54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55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42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536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v>42145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0.4618055555555556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48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163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Aracruz e Serra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47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7798217</v>
      </c>
      <c r="O29" s="26"/>
      <c r="P29" s="26"/>
      <c r="Q29" s="26"/>
      <c r="R29" s="26"/>
      <c r="S29" s="26"/>
      <c r="T29" s="26"/>
      <c r="U29" s="10" t="s">
        <v>10</v>
      </c>
      <c r="V29" s="26">
        <v>352743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164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40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41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41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52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53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161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162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39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54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55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AB28 G26" unlockedFormula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BC16" sqref="BC16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42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'18'!G26:AD26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537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v>42145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0.4763888888888889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48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167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'18'!AB5:AK5</f>
        <v>Aracruz e Serra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47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7789725</v>
      </c>
      <c r="O6" s="26"/>
      <c r="P6" s="26"/>
      <c r="Q6" s="26"/>
      <c r="R6" s="26"/>
      <c r="S6" s="26"/>
      <c r="T6" s="26"/>
      <c r="U6" s="10" t="s">
        <v>10</v>
      </c>
      <c r="V6" s="26">
        <v>352118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168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41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41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78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165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166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39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54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55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42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538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v>42145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0.4826388888888889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48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171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Aracruz e Serra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47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7788443</v>
      </c>
      <c r="O29" s="26"/>
      <c r="P29" s="26"/>
      <c r="Q29" s="26"/>
      <c r="R29" s="26"/>
      <c r="S29" s="26"/>
      <c r="T29" s="26"/>
      <c r="U29" s="10" t="s">
        <v>10</v>
      </c>
      <c r="V29" s="26">
        <v>352075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172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40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41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41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78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53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169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170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39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54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55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AB5 AB28 G2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Y39" sqref="Y39:AQ3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42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1!G26:AD26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503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v>42143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0.4298611111111111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48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61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">
        <v>60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47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7953270</v>
      </c>
      <c r="O6" s="26"/>
      <c r="P6" s="26"/>
      <c r="Q6" s="26"/>
      <c r="R6" s="26"/>
      <c r="S6" s="26"/>
      <c r="T6" s="26"/>
      <c r="U6" s="10" t="s">
        <v>10</v>
      </c>
      <c r="V6" s="26">
        <v>400883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62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41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41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52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51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/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54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55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42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504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v>42143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0.4701388888888889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48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64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">
        <v>63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47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8003354</v>
      </c>
      <c r="O29" s="26"/>
      <c r="P29" s="26"/>
      <c r="Q29" s="26"/>
      <c r="R29" s="26"/>
      <c r="S29" s="26"/>
      <c r="T29" s="26"/>
      <c r="U29" s="10" t="s">
        <v>10</v>
      </c>
      <c r="V29" s="26">
        <v>407563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65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>
        <v>2</v>
      </c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40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41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41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52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53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66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67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39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54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55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26 G3" unlocked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7">
      <selection activeCell="S17" sqref="S17:W17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42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'19'!G26:AD26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539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v>42145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0.5034722222222222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48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174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'19'!AB5:AK5</f>
        <v>Aracruz e Serra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47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7782527</v>
      </c>
      <c r="O6" s="26"/>
      <c r="P6" s="26"/>
      <c r="Q6" s="26"/>
      <c r="R6" s="26"/>
      <c r="S6" s="26"/>
      <c r="T6" s="26"/>
      <c r="U6" s="10" t="s">
        <v>10</v>
      </c>
      <c r="V6" s="26">
        <v>355064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173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41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41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78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76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77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39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54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55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42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540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v>42145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0.5263888888888889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48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175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Aracruz e Serra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47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7802014</v>
      </c>
      <c r="O29" s="26"/>
      <c r="P29" s="26"/>
      <c r="Q29" s="26"/>
      <c r="R29" s="26"/>
      <c r="S29" s="26"/>
      <c r="T29" s="26"/>
      <c r="U29" s="10" t="s">
        <v>10</v>
      </c>
      <c r="V29" s="26">
        <v>352128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176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40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41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41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52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53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177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178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39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54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55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AB5 AB28 G26" unlockedFormula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BA20" sqref="BA20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42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'20'!G26:AD26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541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v>42145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0.5958333333333333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48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179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'20'!AB5:AK5</f>
        <v>Aracruz e Serra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47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7811217</v>
      </c>
      <c r="O6" s="26"/>
      <c r="P6" s="26"/>
      <c r="Q6" s="26"/>
      <c r="R6" s="26"/>
      <c r="S6" s="26"/>
      <c r="T6" s="26"/>
      <c r="U6" s="10" t="s">
        <v>10</v>
      </c>
      <c r="V6" s="26">
        <v>356377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180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41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41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52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84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85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39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54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55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42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542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v>42145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0.611111111111111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48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181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Aracruz e Serra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47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7819651</v>
      </c>
      <c r="O29" s="26"/>
      <c r="P29" s="26"/>
      <c r="Q29" s="26"/>
      <c r="R29" s="26"/>
      <c r="S29" s="26"/>
      <c r="T29" s="26"/>
      <c r="U29" s="10" t="s">
        <v>10</v>
      </c>
      <c r="V29" s="26">
        <v>360095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182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40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41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41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52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53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84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85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 t="s">
        <v>39</v>
      </c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54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55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28 G26 G3 AB5" unlockedFormula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3"/>
  <sheetViews>
    <sheetView tabSelected="1" zoomScale="80" zoomScaleNormal="80" zoomScalePageLayoutView="0" workbookViewId="0" topLeftCell="A1">
      <selection activeCell="AA30" sqref="AA30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42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'21'!G26:AD26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543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v>42145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0.6194444444444445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48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183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'21'!AB5:AK5</f>
        <v>Aracruz e Serra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47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7821866</v>
      </c>
      <c r="O6" s="26"/>
      <c r="P6" s="26"/>
      <c r="Q6" s="26"/>
      <c r="R6" s="26"/>
      <c r="S6" s="26"/>
      <c r="T6" s="26"/>
      <c r="U6" s="10" t="s">
        <v>10</v>
      </c>
      <c r="V6" s="26">
        <v>364235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184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41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41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52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185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186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39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54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55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</sheetData>
  <sheetProtection/>
  <mergeCells count="84">
    <mergeCell ref="A22:C22"/>
    <mergeCell ref="D22:AQ22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">
      <formula1>0</formula1>
    </dataValidation>
    <dataValidation type="whole" operator="greaterThan" allowBlank="1" showInputMessage="1" showErrorMessage="1" promptTitle="Ajuda" prompt="Somente números inteiros maiores que zero" sqref="AK3">
      <formula1>0</formula1>
    </dataValidation>
    <dataValidation type="date" allowBlank="1" sqref="B4:D4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">
      <formula1>18264</formula1>
    </dataValidation>
    <dataValidation type="time" allowBlank="1" showInputMessage="1" showErrorMessage="1" promptTitle="Ajuda" prompt="A hora deve ser preenchida no seguinte formato:   HH:MM (00:00 à 23:59)" sqref="S4">
      <formula1>0</formula1>
      <formula2>0.999988425925926</formula2>
    </dataValidation>
    <dataValidation type="list" operator="equal" allowBlank="1" sqref="AB4">
      <formula1>"Coleta Sistemática,Coleta Eventual,"</formula1>
    </dataValidation>
    <dataValidation type="list" operator="equal" allowBlank="1" sqref="AN5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">
      <formula1>"18,19,20,21,22,23,24,25,"</formula1>
    </dataValidation>
    <dataValidation type="list" operator="equal" allowBlank="1" sqref="G8">
      <formula1>"Não pavimentada,Pavimentada,"</formula1>
    </dataValidation>
    <dataValidation type="list" operator="equal" allowBlank="1" showInputMessage="1" promptTitle="Ajuda" prompt="Informar o número de pistas no local onde ocorreu o resgistro." sqref="V8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">
      <formula1>"1,2,3,4,5,6,7,8,9,10,11,12,13,14,15,16,17,18,19,20,21,22,23,24,25,26,27,28,29,30"</formula1>
    </dataValidation>
    <dataValidation type="list" operator="equal" allowBlank="1" sqref="AG8">
      <formula1>"1,2,3,4,5,6,7,8,9,10,11,12,13,14,15,16,17,18,19,20,21,22,23,24,25,26,27,28,29,30"</formula1>
    </dataValidation>
    <dataValidation type="list" operator="equal" allowBlank="1" sqref="H9">
      <formula1>"Sem pavimentação,Pavimento Rígido (Cimento),Pavimento Flexível (CBUQ),Pavimento Semiflexível (Intertravados),Paralelepípedo,Outro,"</formula1>
    </dataValidation>
    <dataValidation type="list" operator="equal" allowBlank="1" sqref="I10">
      <formula1>"Não apresenta barreira/divisão,Canteiro divisório,Defensa metálica,Barreira de concreto,Outro tipo"</formula1>
    </dataValidation>
    <dataValidation type="list" operator="equal" allowBlank="1" sqref="N11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">
      <formula1>"Sim,Não"</formula1>
    </dataValidation>
    <dataValidation type="list" operator="equal" allowBlank="1" sqref="O13">
      <formula1>"Sim,Não"</formula1>
    </dataValidation>
    <dataValidation type="list" operator="equal" allowBlank="1" sqref="H15">
      <formula1>"Invertebrado,Anfíbio,Réptil,Ave,Mamífero,"</formula1>
    </dataValidation>
    <dataValidation type="list" operator="equal" allowBlank="1" sqref="V15">
      <formula1>"Vivo,Ferido,Carcaça,Ossada"</formula1>
    </dataValidation>
    <dataValidation type="list" operator="equal" allowBlank="1" sqref="G17:G19 AE17:AE19 Y17:Y19 S17:S18 M17:M19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">
      <formula1>0</formula1>
    </dataValidation>
    <dataValidation type="list" operator="equal" allowBlank="1" sqref="C19">
      <formula1>"Fêmea,Macho,Indeterminado"</formula1>
    </dataValidation>
    <dataValidation type="list" operator="equal" allowBlank="1" sqref="O19">
      <formula1>"Prenhe,Lactante,Com filhotes,Indeterminado"</formula1>
    </dataValidation>
    <dataValidation type="list" operator="equal" allowBlank="1" sqref="P19 AC19">
      <formula1>"Filhote,Juvenil,Adulto,Indeterminado"</formula1>
    </dataValidation>
    <dataValidation type="list" operator="equal" allowBlank="1" sqref="E21">
      <formula1>"Atendimento Veterinário,Enterrado,Instituição Depositária,Removido para áreas adjacentes,Não removido"</formula1>
    </dataValidation>
    <dataValidation operator="equal" allowBlank="1" showInputMessage="1" sqref="A22:A23">
      <formula1>0</formula1>
    </dataValidation>
    <dataValidation operator="equal" allowBlank="1" showInputMessage="1" promptTitle="Ajuda" prompt="Obrigatório informar a numeração dos registros fotográficos" sqref="D22:D23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AB5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9">
      <selection activeCell="E44" sqref="E44:N44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42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2!G3:AD3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505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v>42143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0.6034722222222222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48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68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">
        <v>70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47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7919531</v>
      </c>
      <c r="O6" s="26"/>
      <c r="P6" s="26"/>
      <c r="Q6" s="26"/>
      <c r="R6" s="26"/>
      <c r="S6" s="26"/>
      <c r="T6" s="26"/>
      <c r="U6" s="10" t="s">
        <v>10</v>
      </c>
      <c r="V6" s="26">
        <v>405074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69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41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41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72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71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/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54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55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42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506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v>42143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0.6062500000000001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48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68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Pedro Canário e Linhares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47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7919531</v>
      </c>
      <c r="O29" s="26"/>
      <c r="P29" s="26"/>
      <c r="Q29" s="26"/>
      <c r="R29" s="26"/>
      <c r="S29" s="26"/>
      <c r="T29" s="26"/>
      <c r="U29" s="10" t="s">
        <v>10</v>
      </c>
      <c r="V29" s="26">
        <v>405074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69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/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/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40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41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41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52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53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73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/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54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55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AB28 G26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H48" sqref="H48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42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3!G3:AD3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507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v>42143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0.6145833333333334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48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75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3!AB28:AK28</f>
        <v>Pedro Canário e Linhares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47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7920711</v>
      </c>
      <c r="O6" s="26"/>
      <c r="P6" s="26"/>
      <c r="Q6" s="26"/>
      <c r="R6" s="26"/>
      <c r="S6" s="26"/>
      <c r="T6" s="26"/>
      <c r="U6" s="10" t="s">
        <v>10</v>
      </c>
      <c r="V6" s="26">
        <v>405888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74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41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41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78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76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77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39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54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55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42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508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v>42143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0.6444444444444445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48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80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Pedro Canário e Linhares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47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7867459</v>
      </c>
      <c r="O29" s="26"/>
      <c r="P29" s="26"/>
      <c r="Q29" s="26"/>
      <c r="R29" s="26"/>
      <c r="S29" s="26"/>
      <c r="T29" s="26"/>
      <c r="U29" s="10" t="s">
        <v>10</v>
      </c>
      <c r="V29" s="26">
        <v>385811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81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40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79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79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52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53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73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/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54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55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AB5 G26 AB28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I33" sqref="I33:S33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42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4!G3:AD3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509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v>42143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0.6736111111111112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48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83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4!AB28:AK28</f>
        <v>Pedro Canário e Linhares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47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7867459</v>
      </c>
      <c r="O6" s="26"/>
      <c r="P6" s="26"/>
      <c r="Q6" s="26"/>
      <c r="R6" s="26"/>
      <c r="S6" s="26"/>
      <c r="T6" s="26"/>
      <c r="U6" s="10" t="s">
        <v>10</v>
      </c>
      <c r="V6" s="26">
        <v>385811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82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41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41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52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84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85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39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54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55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42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510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v>42143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0.6826388888888889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48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86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Pedro Canário e Linhares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47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7864737</v>
      </c>
      <c r="O29" s="26"/>
      <c r="P29" s="26"/>
      <c r="Q29" s="26"/>
      <c r="R29" s="26"/>
      <c r="S29" s="26"/>
      <c r="T29" s="26"/>
      <c r="U29" s="10" t="s">
        <v>10</v>
      </c>
      <c r="V29" s="26">
        <v>386478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87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40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41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41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52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53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88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89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/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54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55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AB5 G26 AB28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U42" sqref="U42:AB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42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5!G26:AD26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511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v>42143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0.686111111111111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48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90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5!AB28:AK28</f>
        <v>Pedro Canário e Linhares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47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7864725</v>
      </c>
      <c r="O6" s="26"/>
      <c r="P6" s="26"/>
      <c r="Q6" s="26"/>
      <c r="R6" s="26"/>
      <c r="S6" s="26"/>
      <c r="T6" s="26"/>
      <c r="U6" s="10" t="s">
        <v>10</v>
      </c>
      <c r="V6" s="26">
        <v>386486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91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41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41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78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92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93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39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54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55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42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512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v>42143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0.6902777777777778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48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94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Pedro Canário e Linhares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47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7864668</v>
      </c>
      <c r="O29" s="26"/>
      <c r="P29" s="26"/>
      <c r="Q29" s="26"/>
      <c r="R29" s="26"/>
      <c r="S29" s="26"/>
      <c r="T29" s="26"/>
      <c r="U29" s="10" t="s">
        <v>10</v>
      </c>
      <c r="V29" s="26">
        <v>386502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95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40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41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41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52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53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96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97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/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54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55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AB5 G26 AB28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C19" sqref="C19:G1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42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6!G3:AD3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513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v>42144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0.3840277777777778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48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100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">
        <v>98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47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7874252</v>
      </c>
      <c r="O6" s="26"/>
      <c r="P6" s="26"/>
      <c r="Q6" s="26"/>
      <c r="R6" s="26"/>
      <c r="S6" s="26"/>
      <c r="T6" s="26"/>
      <c r="U6" s="10" t="s">
        <v>10</v>
      </c>
      <c r="V6" s="26">
        <v>385102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99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41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41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78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76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77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39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54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55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42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514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v>42144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0.39444444444444443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48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101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Aracruz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47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7879420</v>
      </c>
      <c r="O29" s="26"/>
      <c r="P29" s="26"/>
      <c r="Q29" s="26"/>
      <c r="R29" s="26"/>
      <c r="S29" s="26"/>
      <c r="T29" s="26"/>
      <c r="U29" s="10" t="s">
        <v>10</v>
      </c>
      <c r="V29" s="26">
        <v>385357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102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/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/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/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/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/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52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53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96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 t="s">
        <v>97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/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54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55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G26 AB28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6">
      <selection activeCell="D28" sqref="D28:W28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42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7!G26:AD26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515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v>42144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0.40069444444444446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48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105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7!AB28:AK28</f>
        <v>Linhares e Aracruz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47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7880909</v>
      </c>
      <c r="O6" s="26"/>
      <c r="P6" s="26"/>
      <c r="Q6" s="26"/>
      <c r="R6" s="26"/>
      <c r="S6" s="26"/>
      <c r="T6" s="26"/>
      <c r="U6" s="10" t="s">
        <v>10</v>
      </c>
      <c r="V6" s="26">
        <v>386034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106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41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41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72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103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104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39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54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55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42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516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v>42144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/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48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109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Aracruz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47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7887681</v>
      </c>
      <c r="O29" s="26"/>
      <c r="P29" s="26"/>
      <c r="Q29" s="26"/>
      <c r="R29" s="26"/>
      <c r="S29" s="26"/>
      <c r="T29" s="26"/>
      <c r="U29" s="10" t="s">
        <v>10</v>
      </c>
      <c r="V29" s="26">
        <v>389144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108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40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41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41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52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53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107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/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54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55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G26 AB28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6">
      <selection activeCell="E44" sqref="E44:N44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4" t="s">
        <v>0</v>
      </c>
      <c r="B1" s="34"/>
      <c r="C1" s="34"/>
      <c r="D1" s="34"/>
      <c r="E1" s="34"/>
      <c r="F1" s="34"/>
      <c r="G1" s="34"/>
      <c r="H1" s="35" t="s">
        <v>42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9" t="s">
        <v>1</v>
      </c>
      <c r="B3" s="29"/>
      <c r="C3" s="29"/>
      <c r="D3" s="29"/>
      <c r="E3" s="29"/>
      <c r="F3" s="29"/>
      <c r="G3" s="26" t="str">
        <f>8!G26:AD26</f>
        <v>Helio Secco e Fabiana Cruz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6" t="s">
        <v>38</v>
      </c>
      <c r="AF3" s="37"/>
      <c r="AG3" s="37"/>
      <c r="AH3" s="37"/>
      <c r="AI3" s="37"/>
      <c r="AJ3" s="38"/>
      <c r="AK3" s="26">
        <v>517</v>
      </c>
      <c r="AL3" s="26"/>
      <c r="AM3" s="26"/>
      <c r="AN3" s="26"/>
      <c r="AO3" s="26"/>
      <c r="AP3" s="26"/>
      <c r="AQ3" s="26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9" t="s">
        <v>2</v>
      </c>
      <c r="B4" s="29"/>
      <c r="C4" s="29"/>
      <c r="D4" s="29"/>
      <c r="E4" s="29"/>
      <c r="F4" s="31">
        <v>42144</v>
      </c>
      <c r="G4" s="31"/>
      <c r="H4" s="31"/>
      <c r="I4" s="31"/>
      <c r="J4" s="31"/>
      <c r="K4" s="31"/>
      <c r="L4" s="31"/>
      <c r="M4" s="31"/>
      <c r="N4" s="31"/>
      <c r="O4" s="31"/>
      <c r="P4" s="29" t="s">
        <v>3</v>
      </c>
      <c r="Q4" s="29"/>
      <c r="R4" s="29"/>
      <c r="S4" s="32">
        <v>0.43472222222222223</v>
      </c>
      <c r="T4" s="32"/>
      <c r="U4" s="32"/>
      <c r="V4" s="32"/>
      <c r="W4" s="29" t="s">
        <v>23</v>
      </c>
      <c r="X4" s="29"/>
      <c r="Y4" s="29"/>
      <c r="Z4" s="29"/>
      <c r="AA4" s="29"/>
      <c r="AB4" s="33" t="s">
        <v>48</v>
      </c>
      <c r="AC4" s="33"/>
      <c r="AD4" s="33"/>
      <c r="AE4" s="33"/>
      <c r="AF4" s="33"/>
      <c r="AG4" s="33"/>
      <c r="AH4" s="33"/>
      <c r="AI4" s="11"/>
      <c r="AJ4" s="30"/>
      <c r="AK4" s="30"/>
      <c r="AL4" s="30"/>
      <c r="AM4" s="30"/>
      <c r="AN4" s="30"/>
      <c r="AO4" s="30"/>
      <c r="AP4" s="30"/>
      <c r="AQ4" s="30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9" t="s">
        <v>4</v>
      </c>
      <c r="B5" s="29"/>
      <c r="C5" s="29"/>
      <c r="D5" s="26" t="s">
        <v>110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9" t="s">
        <v>5</v>
      </c>
      <c r="Y5" s="29"/>
      <c r="Z5" s="29"/>
      <c r="AA5" s="29"/>
      <c r="AB5" s="26" t="str">
        <f>8!AB28:AK28</f>
        <v>Linhares e Aracruz</v>
      </c>
      <c r="AC5" s="26"/>
      <c r="AD5" s="26"/>
      <c r="AE5" s="26"/>
      <c r="AF5" s="26"/>
      <c r="AG5" s="26"/>
      <c r="AH5" s="26"/>
      <c r="AI5" s="26"/>
      <c r="AJ5" s="26"/>
      <c r="AK5" s="26"/>
      <c r="AL5" s="29" t="s">
        <v>6</v>
      </c>
      <c r="AM5" s="29"/>
      <c r="AN5" s="26" t="s">
        <v>47</v>
      </c>
      <c r="AO5" s="26"/>
      <c r="AP5" s="26"/>
      <c r="AQ5" s="26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8" t="s">
        <v>7</v>
      </c>
      <c r="B6" s="28"/>
      <c r="C6" s="28"/>
      <c r="D6" s="28"/>
      <c r="E6" s="28"/>
      <c r="F6" s="28"/>
      <c r="G6" s="28"/>
      <c r="H6" s="29" t="s">
        <v>8</v>
      </c>
      <c r="I6" s="29"/>
      <c r="J6" s="29"/>
      <c r="K6" s="26">
        <v>24</v>
      </c>
      <c r="L6" s="26"/>
      <c r="M6" s="10" t="s">
        <v>9</v>
      </c>
      <c r="N6" s="26">
        <v>7903048</v>
      </c>
      <c r="O6" s="26"/>
      <c r="P6" s="26"/>
      <c r="Q6" s="26"/>
      <c r="R6" s="26"/>
      <c r="S6" s="26"/>
      <c r="T6" s="26"/>
      <c r="U6" s="10" t="s">
        <v>10</v>
      </c>
      <c r="V6" s="26">
        <v>396114</v>
      </c>
      <c r="W6" s="26"/>
      <c r="X6" s="26"/>
      <c r="Y6" s="26"/>
      <c r="Z6" s="26"/>
      <c r="AA6" s="26"/>
      <c r="AB6" s="26"/>
      <c r="AC6" s="29" t="s">
        <v>11</v>
      </c>
      <c r="AD6" s="29"/>
      <c r="AE6" s="26" t="s">
        <v>111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9" t="s">
        <v>12</v>
      </c>
      <c r="B8" s="19"/>
      <c r="C8" s="19"/>
      <c r="D8" s="19"/>
      <c r="E8" s="19"/>
      <c r="F8" s="19"/>
      <c r="G8" s="21" t="s">
        <v>37</v>
      </c>
      <c r="H8" s="21"/>
      <c r="I8" s="21"/>
      <c r="J8" s="21"/>
      <c r="K8" s="21"/>
      <c r="L8" s="21"/>
      <c r="M8" s="21"/>
      <c r="N8" s="21"/>
      <c r="O8" s="21"/>
      <c r="P8" s="19" t="s">
        <v>13</v>
      </c>
      <c r="Q8" s="19"/>
      <c r="R8" s="19"/>
      <c r="S8" s="19"/>
      <c r="T8" s="19"/>
      <c r="U8" s="19"/>
      <c r="V8" s="21">
        <v>2</v>
      </c>
      <c r="W8" s="21"/>
      <c r="X8" s="19" t="s">
        <v>14</v>
      </c>
      <c r="Y8" s="19"/>
      <c r="Z8" s="19"/>
      <c r="AA8" s="19"/>
      <c r="AB8" s="19"/>
      <c r="AC8" s="19"/>
      <c r="AD8" s="19"/>
      <c r="AE8" s="19"/>
      <c r="AF8" s="27">
        <v>2</v>
      </c>
      <c r="AG8" s="27"/>
      <c r="AH8" s="12"/>
      <c r="AI8" s="27"/>
      <c r="AJ8" s="27"/>
      <c r="AK8" s="27"/>
      <c r="AL8" s="27"/>
      <c r="AM8" s="27"/>
      <c r="AN8" s="27"/>
      <c r="AO8" s="27"/>
      <c r="AP8" s="27"/>
      <c r="AQ8" s="27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9" t="s">
        <v>15</v>
      </c>
      <c r="B9" s="19"/>
      <c r="C9" s="19"/>
      <c r="D9" s="19"/>
      <c r="E9" s="19"/>
      <c r="F9" s="19"/>
      <c r="G9" s="19"/>
      <c r="H9" s="21" t="s">
        <v>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9" t="s">
        <v>16</v>
      </c>
      <c r="T9" s="19"/>
      <c r="U9" s="19"/>
      <c r="V9" s="19"/>
      <c r="W9" s="19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21" t="s">
        <v>40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 t="s">
        <v>16</v>
      </c>
      <c r="U10" s="19"/>
      <c r="V10" s="19"/>
      <c r="W10" s="19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1">
        <v>80</v>
      </c>
      <c r="O11" s="21"/>
      <c r="P11" s="21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1" t="s">
        <v>41</v>
      </c>
      <c r="M12" s="21"/>
      <c r="N12" s="21"/>
      <c r="O12" s="19" t="s">
        <v>20</v>
      </c>
      <c r="P12" s="19"/>
      <c r="Q12" s="19"/>
      <c r="R12" s="19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 t="s">
        <v>41</v>
      </c>
      <c r="P13" s="21"/>
      <c r="Q13" s="21"/>
      <c r="R13" s="19" t="s">
        <v>20</v>
      </c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9" t="s">
        <v>22</v>
      </c>
      <c r="B15" s="19"/>
      <c r="C15" s="19"/>
      <c r="D15" s="19"/>
      <c r="E15" s="19"/>
      <c r="F15" s="19"/>
      <c r="G15" s="19"/>
      <c r="H15" s="21" t="s">
        <v>52</v>
      </c>
      <c r="I15" s="21"/>
      <c r="J15" s="21"/>
      <c r="K15" s="21"/>
      <c r="L15" s="21"/>
      <c r="M15" s="21"/>
      <c r="N15" s="21"/>
      <c r="O15" s="21"/>
      <c r="P15" s="19" t="s">
        <v>35</v>
      </c>
      <c r="Q15" s="19"/>
      <c r="R15" s="19"/>
      <c r="S15" s="19"/>
      <c r="T15" s="19"/>
      <c r="U15" s="19"/>
      <c r="V15" s="21" t="s">
        <v>53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9" t="s">
        <v>24</v>
      </c>
      <c r="B16" s="19"/>
      <c r="C16" s="19"/>
      <c r="D16" s="19"/>
      <c r="E16" s="19"/>
      <c r="F16" s="19"/>
      <c r="G16" s="23" t="s">
        <v>112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9" t="s">
        <v>25</v>
      </c>
      <c r="U16" s="19"/>
      <c r="V16" s="19"/>
      <c r="W16" s="19"/>
      <c r="X16" s="19"/>
      <c r="Y16" s="21" t="s">
        <v>113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9" t="s">
        <v>26</v>
      </c>
      <c r="B17" s="19"/>
      <c r="C17" s="19"/>
      <c r="D17" s="19"/>
      <c r="E17" s="19"/>
      <c r="F17" s="19"/>
      <c r="G17" s="21" t="s">
        <v>39</v>
      </c>
      <c r="H17" s="21"/>
      <c r="I17" s="21"/>
      <c r="J17" s="21"/>
      <c r="K17" s="21"/>
      <c r="L17" s="11"/>
      <c r="M17" s="21"/>
      <c r="N17" s="21"/>
      <c r="O17" s="21"/>
      <c r="P17" s="21"/>
      <c r="Q17" s="21"/>
      <c r="R17" s="11"/>
      <c r="S17" s="21"/>
      <c r="T17" s="21"/>
      <c r="U17" s="21"/>
      <c r="V17" s="21"/>
      <c r="W17" s="21"/>
      <c r="X17" s="11"/>
      <c r="Y17" s="21"/>
      <c r="Z17" s="21"/>
      <c r="AA17" s="21"/>
      <c r="AB17" s="21"/>
      <c r="AC17" s="21"/>
      <c r="AD17" s="11"/>
      <c r="AE17" s="24"/>
      <c r="AF17" s="24"/>
      <c r="AG17" s="24"/>
      <c r="AH17" s="24"/>
      <c r="AI17" s="24"/>
      <c r="AJ17" s="11"/>
      <c r="AK17" s="22"/>
      <c r="AL17" s="22"/>
      <c r="AM17" s="22"/>
      <c r="AN17" s="22"/>
      <c r="AO17" s="22"/>
      <c r="AP17" s="22"/>
      <c r="AQ17" s="2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9" t="s">
        <v>28</v>
      </c>
      <c r="B19" s="19"/>
      <c r="C19" s="21" t="s">
        <v>54</v>
      </c>
      <c r="D19" s="21"/>
      <c r="E19" s="21"/>
      <c r="F19" s="21"/>
      <c r="G19" s="21"/>
      <c r="H19" s="19" t="s">
        <v>29</v>
      </c>
      <c r="I19" s="19"/>
      <c r="J19" s="19"/>
      <c r="K19" s="19"/>
      <c r="L19" s="19"/>
      <c r="M19" s="19"/>
      <c r="N19" s="19"/>
      <c r="O19" s="21"/>
      <c r="P19" s="21"/>
      <c r="Q19" s="21"/>
      <c r="R19" s="21"/>
      <c r="S19" s="21"/>
      <c r="T19" s="21"/>
      <c r="U19" s="19" t="s">
        <v>30</v>
      </c>
      <c r="V19" s="19"/>
      <c r="W19" s="19"/>
      <c r="X19" s="19"/>
      <c r="Y19" s="19"/>
      <c r="Z19" s="19"/>
      <c r="AA19" s="19"/>
      <c r="AB19" s="19"/>
      <c r="AC19" s="21"/>
      <c r="AD19" s="21"/>
      <c r="AE19" s="21"/>
      <c r="AF19" s="21"/>
      <c r="AG19" s="21"/>
      <c r="AH19" s="11"/>
      <c r="AI19" s="22"/>
      <c r="AJ19" s="22"/>
      <c r="AK19" s="22"/>
      <c r="AL19" s="22"/>
      <c r="AM19" s="22"/>
      <c r="AN19" s="22"/>
      <c r="AO19" s="22"/>
      <c r="AP19" s="22"/>
      <c r="AQ19" s="2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9" t="s">
        <v>34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9" t="s">
        <v>31</v>
      </c>
      <c r="B21" s="19"/>
      <c r="C21" s="19"/>
      <c r="D21" s="19"/>
      <c r="E21" s="20" t="s">
        <v>55</v>
      </c>
      <c r="F21" s="20"/>
      <c r="G21" s="20"/>
      <c r="H21" s="20"/>
      <c r="I21" s="20"/>
      <c r="J21" s="20"/>
      <c r="K21" s="20"/>
      <c r="L21" s="20"/>
      <c r="M21" s="20"/>
      <c r="N21" s="20"/>
      <c r="O21" s="19" t="s">
        <v>32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17" t="s">
        <v>33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9" t="s">
        <v>0</v>
      </c>
      <c r="B24" s="39"/>
      <c r="C24" s="39"/>
      <c r="D24" s="39"/>
      <c r="E24" s="39"/>
      <c r="F24" s="39"/>
      <c r="G24" s="39"/>
      <c r="H24" s="40" t="s">
        <v>42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9" t="s">
        <v>1</v>
      </c>
      <c r="B26" s="29"/>
      <c r="C26" s="29"/>
      <c r="D26" s="29"/>
      <c r="E26" s="29"/>
      <c r="F26" s="29"/>
      <c r="G26" s="26" t="str">
        <f>G3</f>
        <v>Helio Secco e Fabiana Cruz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36" t="s">
        <v>38</v>
      </c>
      <c r="AF26" s="37"/>
      <c r="AG26" s="37"/>
      <c r="AH26" s="37"/>
      <c r="AI26" s="37"/>
      <c r="AJ26" s="38"/>
      <c r="AK26" s="26">
        <v>518</v>
      </c>
      <c r="AL26" s="26"/>
      <c r="AM26" s="26"/>
      <c r="AN26" s="26"/>
      <c r="AO26" s="26"/>
      <c r="AP26" s="26"/>
      <c r="AQ26" s="26"/>
    </row>
    <row r="27" spans="1:43" ht="18" customHeight="1">
      <c r="A27" s="29" t="s">
        <v>2</v>
      </c>
      <c r="B27" s="29"/>
      <c r="C27" s="29"/>
      <c r="D27" s="29"/>
      <c r="E27" s="29"/>
      <c r="F27" s="31">
        <v>42144</v>
      </c>
      <c r="G27" s="31"/>
      <c r="H27" s="31"/>
      <c r="I27" s="31"/>
      <c r="J27" s="31"/>
      <c r="K27" s="31"/>
      <c r="L27" s="31"/>
      <c r="M27" s="31"/>
      <c r="N27" s="31"/>
      <c r="O27" s="31"/>
      <c r="P27" s="29" t="s">
        <v>3</v>
      </c>
      <c r="Q27" s="29"/>
      <c r="R27" s="29"/>
      <c r="S27" s="32">
        <v>0.53125</v>
      </c>
      <c r="T27" s="32"/>
      <c r="U27" s="32"/>
      <c r="V27" s="32"/>
      <c r="W27" s="29" t="s">
        <v>23</v>
      </c>
      <c r="X27" s="29"/>
      <c r="Y27" s="29"/>
      <c r="Z27" s="29"/>
      <c r="AA27" s="29"/>
      <c r="AB27" s="33" t="s">
        <v>48</v>
      </c>
      <c r="AC27" s="33"/>
      <c r="AD27" s="33"/>
      <c r="AE27" s="33"/>
      <c r="AF27" s="33"/>
      <c r="AG27" s="33"/>
      <c r="AH27" s="33"/>
      <c r="AI27" s="11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>
      <c r="A28" s="29" t="s">
        <v>4</v>
      </c>
      <c r="B28" s="29"/>
      <c r="C28" s="29"/>
      <c r="D28" s="26" t="s">
        <v>114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9" t="s">
        <v>5</v>
      </c>
      <c r="Y28" s="29"/>
      <c r="Z28" s="29"/>
      <c r="AA28" s="29"/>
      <c r="AB28" s="26" t="str">
        <f>AB5</f>
        <v>Linhares e Aracruz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9" t="s">
        <v>6</v>
      </c>
      <c r="AM28" s="29"/>
      <c r="AN28" s="26" t="s">
        <v>47</v>
      </c>
      <c r="AO28" s="26"/>
      <c r="AP28" s="26"/>
      <c r="AQ28" s="26"/>
    </row>
    <row r="29" spans="1:43" ht="18" customHeight="1">
      <c r="A29" s="28" t="s">
        <v>7</v>
      </c>
      <c r="B29" s="28"/>
      <c r="C29" s="28"/>
      <c r="D29" s="28"/>
      <c r="E29" s="28"/>
      <c r="F29" s="28"/>
      <c r="G29" s="28"/>
      <c r="H29" s="29" t="s">
        <v>8</v>
      </c>
      <c r="I29" s="29"/>
      <c r="J29" s="29"/>
      <c r="K29" s="26">
        <v>24</v>
      </c>
      <c r="L29" s="26"/>
      <c r="M29" s="10" t="s">
        <v>9</v>
      </c>
      <c r="N29" s="26">
        <v>7850326</v>
      </c>
      <c r="O29" s="26"/>
      <c r="P29" s="26"/>
      <c r="Q29" s="26"/>
      <c r="R29" s="26"/>
      <c r="S29" s="26"/>
      <c r="T29" s="26"/>
      <c r="U29" s="10" t="s">
        <v>10</v>
      </c>
      <c r="V29" s="26">
        <v>385670</v>
      </c>
      <c r="W29" s="26"/>
      <c r="X29" s="26"/>
      <c r="Y29" s="26"/>
      <c r="Z29" s="26"/>
      <c r="AA29" s="26"/>
      <c r="AB29" s="26"/>
      <c r="AC29" s="29" t="s">
        <v>11</v>
      </c>
      <c r="AD29" s="29"/>
      <c r="AE29" s="26" t="s">
        <v>115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9" t="s">
        <v>12</v>
      </c>
      <c r="B31" s="19"/>
      <c r="C31" s="19"/>
      <c r="D31" s="19"/>
      <c r="E31" s="19"/>
      <c r="F31" s="19"/>
      <c r="G31" s="21" t="s">
        <v>37</v>
      </c>
      <c r="H31" s="21"/>
      <c r="I31" s="21"/>
      <c r="J31" s="21"/>
      <c r="K31" s="21"/>
      <c r="L31" s="21"/>
      <c r="M31" s="21"/>
      <c r="N31" s="21"/>
      <c r="O31" s="21"/>
      <c r="P31" s="19" t="s">
        <v>13</v>
      </c>
      <c r="Q31" s="19"/>
      <c r="R31" s="19"/>
      <c r="S31" s="19"/>
      <c r="T31" s="19"/>
      <c r="U31" s="19"/>
      <c r="V31" s="21">
        <v>2</v>
      </c>
      <c r="W31" s="21"/>
      <c r="X31" s="19" t="s">
        <v>14</v>
      </c>
      <c r="Y31" s="19"/>
      <c r="Z31" s="19"/>
      <c r="AA31" s="19"/>
      <c r="AB31" s="19"/>
      <c r="AC31" s="19"/>
      <c r="AD31" s="19"/>
      <c r="AE31" s="19"/>
      <c r="AF31" s="27">
        <v>2</v>
      </c>
      <c r="AG31" s="27"/>
      <c r="AH31" s="12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ht="18" customHeight="1">
      <c r="A32" s="19" t="s">
        <v>15</v>
      </c>
      <c r="B32" s="19"/>
      <c r="C32" s="19"/>
      <c r="D32" s="19"/>
      <c r="E32" s="19"/>
      <c r="F32" s="19"/>
      <c r="G32" s="19"/>
      <c r="H32" s="21" t="s">
        <v>36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9" t="s">
        <v>16</v>
      </c>
      <c r="T32" s="19"/>
      <c r="U32" s="19"/>
      <c r="V32" s="19"/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8" customHeight="1">
      <c r="A33" s="19" t="s">
        <v>17</v>
      </c>
      <c r="B33" s="19"/>
      <c r="C33" s="19"/>
      <c r="D33" s="19"/>
      <c r="E33" s="19"/>
      <c r="F33" s="19"/>
      <c r="G33" s="19"/>
      <c r="H33" s="19"/>
      <c r="I33" s="21" t="s">
        <v>40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9" t="s">
        <v>16</v>
      </c>
      <c r="U33" s="19"/>
      <c r="V33" s="19"/>
      <c r="W33" s="19"/>
      <c r="X33" s="1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8" customHeight="1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v>80</v>
      </c>
      <c r="O34" s="21"/>
      <c r="P34" s="21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8" customHeight="1">
      <c r="A35" s="19" t="s">
        <v>19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 t="s">
        <v>41</v>
      </c>
      <c r="M35" s="21"/>
      <c r="N35" s="21"/>
      <c r="O35" s="19" t="s">
        <v>20</v>
      </c>
      <c r="P35" s="19"/>
      <c r="Q35" s="19"/>
      <c r="R35" s="19"/>
      <c r="S35" s="19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8" customHeight="1">
      <c r="A36" s="19" t="s">
        <v>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1" t="s">
        <v>41</v>
      </c>
      <c r="P36" s="21"/>
      <c r="Q36" s="21"/>
      <c r="R36" s="19" t="s">
        <v>20</v>
      </c>
      <c r="S36" s="19"/>
      <c r="T36" s="19"/>
      <c r="U36" s="19"/>
      <c r="V36" s="19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9" t="s">
        <v>22</v>
      </c>
      <c r="B38" s="19"/>
      <c r="C38" s="19"/>
      <c r="D38" s="19"/>
      <c r="E38" s="19"/>
      <c r="F38" s="19"/>
      <c r="G38" s="19"/>
      <c r="H38" s="21" t="s">
        <v>72</v>
      </c>
      <c r="I38" s="21"/>
      <c r="J38" s="21"/>
      <c r="K38" s="21"/>
      <c r="L38" s="21"/>
      <c r="M38" s="21"/>
      <c r="N38" s="21"/>
      <c r="O38" s="21"/>
      <c r="P38" s="19" t="s">
        <v>35</v>
      </c>
      <c r="Q38" s="19"/>
      <c r="R38" s="19"/>
      <c r="S38" s="19"/>
      <c r="T38" s="19"/>
      <c r="U38" s="19"/>
      <c r="V38" s="21" t="s">
        <v>53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8" customHeight="1">
      <c r="A39" s="19" t="s">
        <v>24</v>
      </c>
      <c r="B39" s="19"/>
      <c r="C39" s="19"/>
      <c r="D39" s="19"/>
      <c r="E39" s="19"/>
      <c r="F39" s="19"/>
      <c r="G39" s="23" t="s">
        <v>71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9" t="s">
        <v>25</v>
      </c>
      <c r="U39" s="19"/>
      <c r="V39" s="19"/>
      <c r="W39" s="19"/>
      <c r="X39" s="19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8" customHeight="1">
      <c r="A40" s="19" t="s">
        <v>26</v>
      </c>
      <c r="B40" s="19"/>
      <c r="C40" s="19"/>
      <c r="D40" s="19"/>
      <c r="E40" s="19"/>
      <c r="F40" s="19"/>
      <c r="G40" s="21"/>
      <c r="H40" s="21"/>
      <c r="I40" s="21"/>
      <c r="J40" s="21"/>
      <c r="K40" s="21"/>
      <c r="L40" s="11"/>
      <c r="M40" s="21"/>
      <c r="N40" s="21"/>
      <c r="O40" s="21"/>
      <c r="P40" s="21"/>
      <c r="Q40" s="21"/>
      <c r="R40" s="11"/>
      <c r="S40" s="21"/>
      <c r="T40" s="21"/>
      <c r="U40" s="21"/>
      <c r="V40" s="21"/>
      <c r="W40" s="21"/>
      <c r="X40" s="11"/>
      <c r="Y40" s="21"/>
      <c r="Z40" s="21"/>
      <c r="AA40" s="21"/>
      <c r="AB40" s="21"/>
      <c r="AC40" s="21"/>
      <c r="AD40" s="11"/>
      <c r="AE40" s="24"/>
      <c r="AF40" s="24"/>
      <c r="AG40" s="24"/>
      <c r="AH40" s="24"/>
      <c r="AI40" s="24"/>
      <c r="AJ40" s="11"/>
      <c r="AK40" s="22"/>
      <c r="AL40" s="22"/>
      <c r="AM40" s="22"/>
      <c r="AN40" s="22"/>
      <c r="AO40" s="22"/>
      <c r="AP40" s="22"/>
      <c r="AQ40" s="22"/>
    </row>
    <row r="41" spans="1:43" ht="18" customHeight="1">
      <c r="A41" s="19" t="s">
        <v>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8" customHeight="1">
      <c r="A42" s="19" t="s">
        <v>28</v>
      </c>
      <c r="B42" s="19"/>
      <c r="C42" s="21" t="s">
        <v>54</v>
      </c>
      <c r="D42" s="21"/>
      <c r="E42" s="21"/>
      <c r="F42" s="21"/>
      <c r="G42" s="21"/>
      <c r="H42" s="19" t="s">
        <v>29</v>
      </c>
      <c r="I42" s="19"/>
      <c r="J42" s="19"/>
      <c r="K42" s="19"/>
      <c r="L42" s="19"/>
      <c r="M42" s="19"/>
      <c r="N42" s="19"/>
      <c r="O42" s="21"/>
      <c r="P42" s="21"/>
      <c r="Q42" s="21"/>
      <c r="R42" s="21"/>
      <c r="S42" s="21"/>
      <c r="T42" s="21"/>
      <c r="U42" s="19" t="s">
        <v>30</v>
      </c>
      <c r="V42" s="19"/>
      <c r="W42" s="19"/>
      <c r="X42" s="19"/>
      <c r="Y42" s="19"/>
      <c r="Z42" s="19"/>
      <c r="AA42" s="19"/>
      <c r="AB42" s="19"/>
      <c r="AC42" s="21"/>
      <c r="AD42" s="21"/>
      <c r="AE42" s="21"/>
      <c r="AF42" s="21"/>
      <c r="AG42" s="21"/>
      <c r="AH42" s="11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8" customHeight="1">
      <c r="A43" s="19" t="s">
        <v>34</v>
      </c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8" customHeight="1">
      <c r="A44" s="19" t="s">
        <v>31</v>
      </c>
      <c r="B44" s="19"/>
      <c r="C44" s="19"/>
      <c r="D44" s="19"/>
      <c r="E44" s="20" t="s">
        <v>55</v>
      </c>
      <c r="F44" s="20"/>
      <c r="G44" s="20"/>
      <c r="H44" s="20"/>
      <c r="I44" s="20"/>
      <c r="J44" s="20"/>
      <c r="K44" s="20"/>
      <c r="L44" s="20"/>
      <c r="M44" s="20"/>
      <c r="N44" s="20"/>
      <c r="O44" s="19" t="s">
        <v>32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8" customHeight="1">
      <c r="A45" s="19" t="s">
        <v>33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</sheetData>
  <sheetProtection/>
  <mergeCells count="168">
    <mergeCell ref="A45:C45"/>
    <mergeCell ref="D45:AQ45"/>
    <mergeCell ref="A43:G43"/>
    <mergeCell ref="H43:AQ43"/>
    <mergeCell ref="A44:D44"/>
    <mergeCell ref="E44:N44"/>
    <mergeCell ref="O44:Z44"/>
    <mergeCell ref="AA44:AQ44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36:N36"/>
    <mergeCell ref="O36:Q36"/>
    <mergeCell ref="R36:V36"/>
    <mergeCell ref="W36:AQ36"/>
    <mergeCell ref="A38:G38"/>
    <mergeCell ref="H38:O38"/>
    <mergeCell ref="P38:U38"/>
    <mergeCell ref="V38:AQ38"/>
    <mergeCell ref="A34:M34"/>
    <mergeCell ref="N34:P34"/>
    <mergeCell ref="Q34:AQ34"/>
    <mergeCell ref="A35:K35"/>
    <mergeCell ref="L35:N35"/>
    <mergeCell ref="O35:S35"/>
    <mergeCell ref="T35:AQ35"/>
    <mergeCell ref="A32:G32"/>
    <mergeCell ref="H32:R32"/>
    <mergeCell ref="S32:W32"/>
    <mergeCell ref="X32:AQ32"/>
    <mergeCell ref="A33:H33"/>
    <mergeCell ref="I33:S33"/>
    <mergeCell ref="T33:X33"/>
    <mergeCell ref="Y33:AQ33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N28:AQ28"/>
    <mergeCell ref="A27:E27"/>
    <mergeCell ref="F27:O27"/>
    <mergeCell ref="P27:R27"/>
    <mergeCell ref="S27:V27"/>
    <mergeCell ref="W27:AA27"/>
    <mergeCell ref="AB27:AH27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G3 G26 AB2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SISLIC</dc:creator>
  <cp:keywords/>
  <dc:description/>
  <cp:lastModifiedBy>JAMILE CARDOSO PERES BASTOS</cp:lastModifiedBy>
  <cp:lastPrinted>2016-06-08T18:49:51Z</cp:lastPrinted>
  <dcterms:created xsi:type="dcterms:W3CDTF">2012-09-05T12:25:29Z</dcterms:created>
  <dcterms:modified xsi:type="dcterms:W3CDTF">2016-06-24T13:46:23Z</dcterms:modified>
  <cp:category/>
  <cp:version/>
  <cp:contentType/>
  <cp:contentStatus/>
  <cp:revision>67</cp:revision>
</cp:coreProperties>
</file>