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3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<sst xmlns="http://schemas.openxmlformats.org/spreadsheetml/2006/main" count="2727" uniqueCount="187">
  <si>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</si>
  <si>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</si>
  <si>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</si>
  <si>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</si>
  <si>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</si>
  <si>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</si>
  <si>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</si>
  <si>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</si>
  <si>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</si>
  <si>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</si>
  <si>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</si>
  <si>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</si>
  <si>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</si>
  <si>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</si>
  <si>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</si>
  <si>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</si>
  <si>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</si>
  <si>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</si>
  <si>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</si>
  <si>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</si>
  <si>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</si>
  <si>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</si>
  <si>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</si>
  <si>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</si>
  <si>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</si>
  <si>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</si>
  <si>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</si>
  <si>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</si>
  <si>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</si>
  <si>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</si>
  <si>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</si>
  <si>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</si>
  <si>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</si>
  <si>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</si>
  <si>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</si>
  <si>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</si>
  <si>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</si>
  <si>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>Pavimentada</t>
  </si>
  <si>
    <t>CÓDIGO:</t>
  </si>
  <si>
    <t>Ameaçado</t>
  </si>
  <si>
    <t>Endêmico</t>
  </si>
  <si>
    <t>Não apresenta barreira/divisão</t>
  </si>
  <si>
    <t>Não</t>
  </si>
  <si>
    <t xml:space="preserve">           Ficha de Campo - Fauna Atropelada BR-101/ES-BA</t>
  </si>
  <si>
    <t xml:space="preserve">                  Ficha de Campo - Fauna Atropelada BR-101/ES-BA</t>
  </si>
  <si>
    <t xml:space="preserve">                   Ficha de Campo - Fauna Atropelada BR-101/ES-BA</t>
  </si>
  <si>
    <t xml:space="preserve">            Ficha de Campo - Fauna Atropelada BR-101/ES-BA</t>
  </si>
  <si>
    <t xml:space="preserve">             Ficha de Campo - Fauna Atropelada BR-101/ES-BA</t>
  </si>
  <si>
    <t xml:space="preserve">                    Ficha de Campo - Fauna Atropelada BR-101/ES-BA</t>
  </si>
  <si>
    <t xml:space="preserve">                Ficha de Campo - Fauna Atropelada BR-101/ES-BA</t>
  </si>
  <si>
    <t>Sooretama e Pedro Canário</t>
  </si>
  <si>
    <t>Pedro Canário e Mucuri</t>
  </si>
  <si>
    <t>Pedro Canário  e Sooretama</t>
  </si>
  <si>
    <t>115+650</t>
  </si>
  <si>
    <t>Helio Secco e Fabiana Cruz</t>
  </si>
  <si>
    <t>Coleta Sistemática</t>
  </si>
  <si>
    <t>ES</t>
  </si>
  <si>
    <t>115+650 (Norte)</t>
  </si>
  <si>
    <t>Anfíbio</t>
  </si>
  <si>
    <t>Rhinella sp</t>
  </si>
  <si>
    <t>Sapo-cururu</t>
  </si>
  <si>
    <t>Carcaça</t>
  </si>
  <si>
    <t>Indeterminado</t>
  </si>
  <si>
    <t>Enterrado</t>
  </si>
  <si>
    <t>115+640 (Norte)</t>
  </si>
  <si>
    <t>115+640</t>
  </si>
  <si>
    <t>115+625 (Norte)</t>
  </si>
  <si>
    <t>115+625</t>
  </si>
  <si>
    <t>115+615 (Norte)</t>
  </si>
  <si>
    <t>115+615</t>
  </si>
  <si>
    <t>110+010</t>
  </si>
  <si>
    <t>111+010 (Norte)</t>
  </si>
  <si>
    <t>109+050 (Sul)</t>
  </si>
  <si>
    <t>109+050</t>
  </si>
  <si>
    <t>109+045 (Sul)</t>
  </si>
  <si>
    <t>109+045</t>
  </si>
  <si>
    <t>Ordem Anura</t>
  </si>
  <si>
    <t>108+940</t>
  </si>
  <si>
    <t>108+940 (Norte)</t>
  </si>
  <si>
    <t>Família Typhlopidae</t>
  </si>
  <si>
    <t>Ave</t>
  </si>
  <si>
    <t>99+700</t>
  </si>
  <si>
    <t>99+700 (Norte)</t>
  </si>
  <si>
    <t>99+720</t>
  </si>
  <si>
    <t>99+720 (Sul)</t>
  </si>
  <si>
    <t>Réptil</t>
  </si>
  <si>
    <t>99+690</t>
  </si>
  <si>
    <t>99+690 (Norte)</t>
  </si>
  <si>
    <t>95+900 (Norte)</t>
  </si>
  <si>
    <t>95+900</t>
  </si>
  <si>
    <t>83+650</t>
  </si>
  <si>
    <t>83+650 (Norte)</t>
  </si>
  <si>
    <t>76+060 (Norte)</t>
  </si>
  <si>
    <t>76+060</t>
  </si>
  <si>
    <t>Sylvilagus brasiliensis</t>
  </si>
  <si>
    <t>Mamífero</t>
  </si>
  <si>
    <t>76+050</t>
  </si>
  <si>
    <t>76+050 (Norte)</t>
  </si>
  <si>
    <t>Tapiti</t>
  </si>
  <si>
    <t>60+005 (Norte)</t>
  </si>
  <si>
    <t>60+005</t>
  </si>
  <si>
    <t>Molossus molossus</t>
  </si>
  <si>
    <t>Morcego</t>
  </si>
  <si>
    <t>53+800 (Norte)</t>
  </si>
  <si>
    <t>Família Dasyposidae</t>
  </si>
  <si>
    <t>Tatu</t>
  </si>
  <si>
    <t>53+800</t>
  </si>
  <si>
    <t>51+250</t>
  </si>
  <si>
    <t>51+250 (Norte)</t>
  </si>
  <si>
    <t>50+750</t>
  </si>
  <si>
    <t>50+750 (Norte)</t>
  </si>
  <si>
    <t>Elaenia flavogaster</t>
  </si>
  <si>
    <t>Guaracava-de-barriga-amarela</t>
  </si>
  <si>
    <t>39+400</t>
  </si>
  <si>
    <t>39+400 (Norte)</t>
  </si>
  <si>
    <t>Philodryas patagoniensis</t>
  </si>
  <si>
    <t>Papa-pinto</t>
  </si>
  <si>
    <t>Crotophaga ani</t>
  </si>
  <si>
    <t>Anu-preto</t>
  </si>
  <si>
    <t>31+900</t>
  </si>
  <si>
    <t>31+900 (Norte)</t>
  </si>
  <si>
    <t>13+900 (Norte)</t>
  </si>
  <si>
    <t>Didelphis aurita</t>
  </si>
  <si>
    <t>13+900</t>
  </si>
  <si>
    <t>0+000</t>
  </si>
  <si>
    <t>0+000 (Norte)</t>
  </si>
  <si>
    <t>Elaenia sp.</t>
  </si>
  <si>
    <t>Guaracava</t>
  </si>
  <si>
    <t>10+000 (Sul)</t>
  </si>
  <si>
    <t>10+000</t>
  </si>
  <si>
    <t>Classe Mammalia</t>
  </si>
  <si>
    <t>34+550</t>
  </si>
  <si>
    <t>34+550 (Sul)</t>
  </si>
  <si>
    <t>101+060 (Sul)</t>
  </si>
  <si>
    <t>101+060</t>
  </si>
  <si>
    <t>101+075 (Sul)</t>
  </si>
  <si>
    <t>101+075</t>
  </si>
  <si>
    <t>117+040 (Sul)</t>
  </si>
  <si>
    <t>Salvator merianae</t>
  </si>
  <si>
    <t>Lagarto-teiú</t>
  </si>
  <si>
    <t>117+040</t>
  </si>
  <si>
    <t>117+025</t>
  </si>
  <si>
    <t>117+025 (Sul)</t>
  </si>
  <si>
    <t>119+080 (Sul)</t>
  </si>
  <si>
    <t>119+080</t>
  </si>
  <si>
    <t>Rhinella sp.</t>
  </si>
  <si>
    <t>121+500 (Sul)</t>
  </si>
  <si>
    <t>Classe Aves</t>
  </si>
  <si>
    <t>Serra e Linhares</t>
  </si>
  <si>
    <t>253+850 (Norte)</t>
  </si>
  <si>
    <t>253+850</t>
  </si>
  <si>
    <t>Pitangus sulphuratus</t>
  </si>
  <si>
    <t>Bem-te-vi</t>
  </si>
  <si>
    <t>227+800</t>
  </si>
  <si>
    <t>227+800 (Norte)</t>
  </si>
  <si>
    <t>227+795 (Norte)</t>
  </si>
  <si>
    <t>227+795</t>
  </si>
  <si>
    <t>227+805 (Norte)</t>
  </si>
  <si>
    <t>227+805</t>
  </si>
  <si>
    <t>227+820 (Norte)</t>
  </si>
  <si>
    <t>227+820</t>
  </si>
  <si>
    <t>227+825 (Norte)</t>
  </si>
  <si>
    <t>227+825</t>
  </si>
  <si>
    <t>227+010 (Norte)</t>
  </si>
  <si>
    <t>216+910 (Norte)</t>
  </si>
  <si>
    <t>216+910</t>
  </si>
  <si>
    <t>Leptodactylus sp.</t>
  </si>
  <si>
    <t>Rã-manteiga</t>
  </si>
  <si>
    <t>207+600 (Norte)</t>
  </si>
  <si>
    <t>207+600</t>
  </si>
  <si>
    <t>Ordem Chiroptera</t>
  </si>
  <si>
    <t>207+590 (Norte)</t>
  </si>
  <si>
    <t>207+590</t>
  </si>
  <si>
    <t>Artibeus lituratus</t>
  </si>
  <si>
    <t>207+580 (Norte)</t>
  </si>
  <si>
    <t>207+580</t>
  </si>
  <si>
    <t>207+615 (Norte)</t>
  </si>
  <si>
    <t>206+400 (Norte)</t>
  </si>
  <si>
    <t>Boa constrictor</t>
  </si>
  <si>
    <t>Jibóia</t>
  </si>
  <si>
    <t>206+400</t>
  </si>
  <si>
    <t>206+375</t>
  </si>
  <si>
    <t>206+375 (Norte)</t>
  </si>
  <si>
    <t>205+500 (Norte)</t>
  </si>
  <si>
    <t>205+500</t>
  </si>
  <si>
    <t>Ordem Squamata</t>
  </si>
  <si>
    <t>Lagarto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</si>
</sst>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23</xdr:row>
      <xdr:rowOff>228600</xdr:rowOff>
    </xdr:from>
    <xdr:to>
      <xdr:col>16</xdr:col>
      <xdr:colOff>47625</xdr:colOff>
      <xdr:row>23</xdr:row>
      <xdr:rowOff>771525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59531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23</xdr:row>
      <xdr:rowOff>238125</xdr:rowOff>
    </xdr:from>
    <xdr:to>
      <xdr:col>16</xdr:col>
      <xdr:colOff>66675</xdr:colOff>
      <xdr:row>23</xdr:row>
      <xdr:rowOff>781050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9626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23</xdr:row>
      <xdr:rowOff>200025</xdr:rowOff>
    </xdr:from>
    <xdr:to>
      <xdr:col>16</xdr:col>
      <xdr:colOff>104775</xdr:colOff>
      <xdr:row>23</xdr:row>
      <xdr:rowOff>752475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59245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23</xdr:row>
      <xdr:rowOff>200025</xdr:rowOff>
    </xdr:from>
    <xdr:to>
      <xdr:col>16</xdr:col>
      <xdr:colOff>0</xdr:colOff>
      <xdr:row>23</xdr:row>
      <xdr:rowOff>742950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59245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23</xdr:row>
      <xdr:rowOff>238125</xdr:rowOff>
    </xdr:from>
    <xdr:to>
      <xdr:col>16</xdr:col>
      <xdr:colOff>47625</xdr:colOff>
      <xdr:row>23</xdr:row>
      <xdr:rowOff>781050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59626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23</xdr:row>
      <xdr:rowOff>247650</xdr:rowOff>
    </xdr:from>
    <xdr:to>
      <xdr:col>16</xdr:col>
      <xdr:colOff>95250</xdr:colOff>
      <xdr:row>23</xdr:row>
      <xdr:rowOff>790575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97217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23</xdr:row>
      <xdr:rowOff>171450</xdr:rowOff>
    </xdr:from>
    <xdr:to>
      <xdr:col>17</xdr:col>
      <xdr:colOff>38100</xdr:colOff>
      <xdr:row>23</xdr:row>
      <xdr:rowOff>714375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895975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247650</xdr:rowOff>
    </xdr:from>
    <xdr:to>
      <xdr:col>16</xdr:col>
      <xdr:colOff>142875</xdr:colOff>
      <xdr:row>23</xdr:row>
      <xdr:rowOff>790575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7217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1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">
        <v>54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301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0.34722222222222227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57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50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7886890</v>
      </c>
      <c r="O6" s="24"/>
      <c r="P6" s="24"/>
      <c r="Q6" s="24"/>
      <c r="R6" s="24"/>
      <c r="S6" s="24"/>
      <c r="T6" s="24"/>
      <c r="U6" s="10" t="s">
        <v>10</v>
      </c>
      <c r="V6" s="24">
        <v>388778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53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59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60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302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0.34861111111111115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115+650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f>K6</f>
        <v>24</v>
      </c>
      <c r="L29" s="24"/>
      <c r="M29" s="10" t="s">
        <v>9</v>
      </c>
      <c r="N29" s="24">
        <f>N6</f>
        <v>7886890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388778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115+650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22:C22"/>
    <mergeCell ref="D22:AQ22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G26 F27 D28 K29 N29 V29 AE29 G39 Y39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9!G26:AD26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319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9!F27:O27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0.5243055555555556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99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51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7935198</v>
      </c>
      <c r="O6" s="24"/>
      <c r="P6" s="24"/>
      <c r="Q6" s="24"/>
      <c r="R6" s="24"/>
      <c r="S6" s="24"/>
      <c r="T6" s="24"/>
      <c r="U6" s="10" t="s">
        <v>10</v>
      </c>
      <c r="V6" s="24">
        <v>408634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100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101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102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320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0.53125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tr">
        <f>AB4</f>
        <v>Coleta Sistemática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103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Mucuri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7941143</v>
      </c>
      <c r="O29" s="24"/>
      <c r="P29" s="24"/>
      <c r="Q29" s="24"/>
      <c r="R29" s="24"/>
      <c r="S29" s="24"/>
      <c r="T29" s="24"/>
      <c r="U29" s="10" t="s">
        <v>10</v>
      </c>
      <c r="V29" s="24">
        <v>406910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106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95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104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105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7:AB28 F4 G3 F27 G26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'10'!G26:AD26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321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'10'!F27:O27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0.5347222222222222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108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'10'!AB5:AK5</f>
        <v>Pedro Canário e Mucuri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7943531</v>
      </c>
      <c r="O6" s="24"/>
      <c r="P6" s="24"/>
      <c r="Q6" s="24"/>
      <c r="R6" s="24"/>
      <c r="S6" s="24"/>
      <c r="T6" s="24"/>
      <c r="U6" s="10" t="s">
        <v>10</v>
      </c>
      <c r="V6" s="24">
        <v>406214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107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'10'!G39:S39</f>
        <v>Família Dasyposidae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'10'!Y39:AQ39</f>
        <v>Tatu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45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322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0.5402777777777777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110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'10'!AB28:AK28</f>
        <v>Pedro Canário e Mucuri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7949327</v>
      </c>
      <c r="O29" s="24"/>
      <c r="P29" s="24"/>
      <c r="Q29" s="24"/>
      <c r="R29" s="24"/>
      <c r="S29" s="24"/>
      <c r="T29" s="24"/>
      <c r="U29" s="10" t="s">
        <v>10</v>
      </c>
      <c r="V29" s="24">
        <v>405980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109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111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112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AB5 F4 G3 G16 Y16 G26 F27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AE30" sqref="AE3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'11'!G26:AD26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323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'11'!F27:O27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0.5520833333333334</v>
      </c>
      <c r="T4" s="30"/>
      <c r="U4" s="30"/>
      <c r="V4" s="30"/>
      <c r="W4" s="27" t="s">
        <v>23</v>
      </c>
      <c r="X4" s="27"/>
      <c r="Y4" s="27"/>
      <c r="Z4" s="27"/>
      <c r="AA4" s="27"/>
      <c r="AB4" s="31"/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114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'11'!AB28:AK28</f>
        <v>Pedro Canário e Mucuri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7954907</v>
      </c>
      <c r="O6" s="24"/>
      <c r="P6" s="24"/>
      <c r="Q6" s="24"/>
      <c r="R6" s="24"/>
      <c r="S6" s="24"/>
      <c r="T6" s="24"/>
      <c r="U6" s="10" t="s">
        <v>10</v>
      </c>
      <c r="V6" s="24">
        <v>402857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113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115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116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324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0.5729166666666666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120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Mucuri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7962271</v>
      </c>
      <c r="O29" s="24"/>
      <c r="P29" s="24"/>
      <c r="Q29" s="24"/>
      <c r="R29" s="24"/>
      <c r="S29" s="24"/>
      <c r="T29" s="24"/>
      <c r="U29" s="10" t="s">
        <v>10</v>
      </c>
      <c r="V29" s="24">
        <v>401301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119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117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118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B28 G26 F27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'12'!G26:AD26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325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'12'!F27:O27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0.5868055555555556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121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'12'!AB28:AK28</f>
        <v>Pedro Canário e Mucuri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7978283</v>
      </c>
      <c r="O6" s="24"/>
      <c r="P6" s="24"/>
      <c r="Q6" s="24"/>
      <c r="R6" s="24"/>
      <c r="S6" s="24"/>
      <c r="T6" s="24"/>
      <c r="U6" s="10" t="s">
        <v>10</v>
      </c>
      <c r="V6" s="24">
        <v>398880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123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122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 t="s">
        <v>39</v>
      </c>
      <c r="N17" s="18"/>
      <c r="O17" s="18"/>
      <c r="P17" s="18"/>
      <c r="Q17" s="18"/>
      <c r="R17" s="11"/>
      <c r="S17" s="18" t="s">
        <v>39</v>
      </c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326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0.5972222222222222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125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Mucuri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7990071</v>
      </c>
      <c r="O29" s="24"/>
      <c r="P29" s="24"/>
      <c r="Q29" s="24"/>
      <c r="R29" s="24"/>
      <c r="S29" s="24"/>
      <c r="T29" s="24"/>
      <c r="U29" s="10" t="s">
        <v>10</v>
      </c>
      <c r="V29" s="24">
        <v>402828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124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126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127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F27 G26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AE30" sqref="AE3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'13'!G26:AD26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327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'13'!F27:O27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0.6319444444444444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128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'13'!AB28:AK28</f>
        <v>Pedro Canário e Mucuri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7982214</v>
      </c>
      <c r="O6" s="24"/>
      <c r="P6" s="24"/>
      <c r="Q6" s="24"/>
      <c r="R6" s="24"/>
      <c r="S6" s="24"/>
      <c r="T6" s="24"/>
      <c r="U6" s="10" t="s">
        <v>10</v>
      </c>
      <c r="V6" s="24">
        <v>399147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129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328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0.6493055555555556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132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Mucuri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7959526</v>
      </c>
      <c r="O29" s="24"/>
      <c r="P29" s="24"/>
      <c r="Q29" s="24"/>
      <c r="R29" s="24"/>
      <c r="S29" s="24"/>
      <c r="T29" s="24"/>
      <c r="U29" s="10" t="s">
        <v>10</v>
      </c>
      <c r="V29" s="24">
        <v>401684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131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95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130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'14'!G26:AD26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329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'14'!F27:O27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0.7083333333333334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52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7899556</v>
      </c>
      <c r="O6" s="24"/>
      <c r="P6" s="24"/>
      <c r="Q6" s="24"/>
      <c r="R6" s="24"/>
      <c r="S6" s="24"/>
      <c r="T6" s="24"/>
      <c r="U6" s="10" t="s">
        <v>10</v>
      </c>
      <c r="V6" s="24">
        <v>394533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134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330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0.7118055555555555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135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 e Sooretama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7899540</v>
      </c>
      <c r="O29" s="24"/>
      <c r="P29" s="24"/>
      <c r="Q29" s="24"/>
      <c r="R29" s="24"/>
      <c r="S29" s="24"/>
      <c r="T29" s="24"/>
      <c r="U29" s="10" t="s">
        <v>10</v>
      </c>
      <c r="V29" s="24">
        <v>394531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136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28 G26 F27 G39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'15'!G26:AD26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331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'15'!F27:O27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0.7256944444444445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'15'!AB28:AK28</f>
        <v>Pedro Canário  e Sooretama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7885676</v>
      </c>
      <c r="O6" s="24"/>
      <c r="P6" s="24"/>
      <c r="Q6" s="24"/>
      <c r="R6" s="24"/>
      <c r="S6" s="24"/>
      <c r="T6" s="24"/>
      <c r="U6" s="10" t="s">
        <v>10</v>
      </c>
      <c r="V6" s="24">
        <v>388206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140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138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139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332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0.7277777777777777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142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 e Sooretama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/>
      <c r="L29" s="24"/>
      <c r="M29" s="10" t="s">
        <v>9</v>
      </c>
      <c r="N29" s="24">
        <v>7885644</v>
      </c>
      <c r="O29" s="24"/>
      <c r="P29" s="24"/>
      <c r="Q29" s="24"/>
      <c r="R29" s="24"/>
      <c r="S29" s="24"/>
      <c r="T29" s="24"/>
      <c r="U29" s="10" t="s">
        <v>10</v>
      </c>
      <c r="V29" s="24">
        <v>388195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141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95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104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AB28 G26 F27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H24" sqref="H24:AQ2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'16'!G26:AD26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333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'16'!F27:O27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0.7326388888888888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143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'16'!AB28:AK28</f>
        <v>Pedro Canário  e Sooretama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7883640</v>
      </c>
      <c r="O6" s="24"/>
      <c r="P6" s="24"/>
      <c r="Q6" s="24"/>
      <c r="R6" s="24"/>
      <c r="S6" s="24"/>
      <c r="T6" s="24"/>
      <c r="U6" s="10" t="s">
        <v>10</v>
      </c>
      <c r="V6" s="24">
        <v>387269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144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145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60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334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0.7388888888888889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146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 e Sooretama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7881421</v>
      </c>
      <c r="O29" s="24"/>
      <c r="P29" s="24"/>
      <c r="Q29" s="24"/>
      <c r="R29" s="24"/>
      <c r="S29" s="24"/>
      <c r="T29" s="24"/>
      <c r="U29" s="10" t="s">
        <v>10</v>
      </c>
      <c r="V29" s="24">
        <v>386249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147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G26 F27 AB5 AB28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'17'!$G$26:$AD$26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335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v>42029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0.5729166666666666</v>
      </c>
      <c r="T4" s="30"/>
      <c r="U4" s="30"/>
      <c r="V4" s="30"/>
      <c r="W4" s="27" t="s">
        <v>23</v>
      </c>
      <c r="X4" s="27"/>
      <c r="Y4" s="27"/>
      <c r="Z4" s="27"/>
      <c r="AA4" s="27"/>
      <c r="AB4" s="31"/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149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148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7775898</v>
      </c>
      <c r="O6" s="24"/>
      <c r="P6" s="24"/>
      <c r="Q6" s="24"/>
      <c r="R6" s="24"/>
      <c r="S6" s="24"/>
      <c r="T6" s="24"/>
      <c r="U6" s="10" t="s">
        <v>10</v>
      </c>
      <c r="V6" s="24">
        <v>361210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150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151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152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336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42029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0.5972222222222222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154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7797080</v>
      </c>
      <c r="O29" s="24"/>
      <c r="P29" s="24"/>
      <c r="Q29" s="24"/>
      <c r="R29" s="24"/>
      <c r="S29" s="24"/>
      <c r="T29" s="24"/>
      <c r="U29" s="10" t="s">
        <v>10</v>
      </c>
      <c r="V29" s="24">
        <v>352898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153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145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60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F27 AB28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'18'!G26:AD26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337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'18'!F27:O27</f>
        <v>42029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0.5972222222222222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154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'18'!AB28:AK28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7797080</v>
      </c>
      <c r="O6" s="24"/>
      <c r="P6" s="24"/>
      <c r="Q6" s="24"/>
      <c r="R6" s="24"/>
      <c r="S6" s="24"/>
      <c r="T6" s="24"/>
      <c r="U6" s="10" t="s">
        <v>10</v>
      </c>
      <c r="V6" s="24">
        <v>352898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153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47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338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42029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0.5986111111111111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155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7797063</v>
      </c>
      <c r="O29" s="24"/>
      <c r="P29" s="24"/>
      <c r="Q29" s="24"/>
      <c r="R29" s="24"/>
      <c r="S29" s="24"/>
      <c r="T29" s="24"/>
      <c r="U29" s="10" t="s">
        <v>10</v>
      </c>
      <c r="V29" s="24">
        <v>352889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156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 G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1!G26:AD26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303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1!F27:O27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0.3506944444444444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64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1!AB28:AK28</f>
        <v>Sooretama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7886901</v>
      </c>
      <c r="O6" s="24"/>
      <c r="P6" s="24"/>
      <c r="Q6" s="24"/>
      <c r="R6" s="24"/>
      <c r="S6" s="24"/>
      <c r="T6" s="24"/>
      <c r="U6" s="10" t="s">
        <v>10</v>
      </c>
      <c r="V6" s="24">
        <v>388775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65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1!G39:S39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1!Y39:AQ39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304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0.3527777777777778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66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7886902</v>
      </c>
      <c r="O29" s="24"/>
      <c r="P29" s="24"/>
      <c r="Q29" s="24"/>
      <c r="R29" s="24"/>
      <c r="S29" s="24"/>
      <c r="T29" s="24"/>
      <c r="U29" s="10" t="s">
        <v>10</v>
      </c>
      <c r="V29" s="24">
        <v>388792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67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1!G39:S39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1!Y39:AQ39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G16 Y16 G26 F27 AB28 G39 Y39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48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'19'!G26:AD26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339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'19'!F27:O27</f>
        <v>42029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0.6006944444444444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157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'19'!AB28:AK28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7797081</v>
      </c>
      <c r="O6" s="24"/>
      <c r="P6" s="24"/>
      <c r="Q6" s="24"/>
      <c r="R6" s="24"/>
      <c r="S6" s="24"/>
      <c r="T6" s="24"/>
      <c r="U6" s="10" t="s">
        <v>10</v>
      </c>
      <c r="V6" s="24">
        <v>352899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158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340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42029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0.6034722222222222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159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7797094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352899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160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 V29 G39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O36" sqref="O36:Q3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'20'!G26:AD26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341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'20'!F27:O27</f>
        <v>42029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0.6048611111111112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161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'20'!AB28:AK28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7797107</v>
      </c>
      <c r="O6" s="24"/>
      <c r="P6" s="24"/>
      <c r="Q6" s="24"/>
      <c r="R6" s="24"/>
      <c r="S6" s="24"/>
      <c r="T6" s="24"/>
      <c r="U6" s="10" t="s">
        <v>10</v>
      </c>
      <c r="V6" s="24">
        <v>352898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162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342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42029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0.6145833333333334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163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7797787</v>
      </c>
      <c r="O29" s="24"/>
      <c r="P29" s="24"/>
      <c r="Q29" s="24"/>
      <c r="R29" s="24"/>
      <c r="S29" s="24"/>
      <c r="T29" s="24"/>
      <c r="U29" s="10" t="s">
        <v>10</v>
      </c>
      <c r="V29" s="24">
        <v>352778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117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118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49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'21'!G26:AD26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343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'21'!F27:O27</f>
        <v>42029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0.6326388888888889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164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'21'!AB28:AK28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7805105</v>
      </c>
      <c r="O6" s="24"/>
      <c r="P6" s="24"/>
      <c r="Q6" s="24"/>
      <c r="R6" s="24"/>
      <c r="S6" s="24"/>
      <c r="T6" s="24"/>
      <c r="U6" s="10" t="s">
        <v>10</v>
      </c>
      <c r="V6" s="24">
        <v>354942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165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166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167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344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42029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0.6541666666666667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168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7812803</v>
      </c>
      <c r="O29" s="24"/>
      <c r="P29" s="24"/>
      <c r="Q29" s="24"/>
      <c r="R29" s="24"/>
      <c r="S29" s="24"/>
      <c r="T29" s="24"/>
      <c r="U29" s="10" t="s">
        <v>10</v>
      </c>
      <c r="V29" s="24">
        <v>356301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169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/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/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95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170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102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G40" sqref="G40:K4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'22'!G26:AD26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345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'22'!F27:O27</f>
        <v>42029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0.65625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171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'22'!AB28:AK28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7812815</v>
      </c>
      <c r="O6" s="24"/>
      <c r="P6" s="24"/>
      <c r="Q6" s="24"/>
      <c r="R6" s="24"/>
      <c r="S6" s="24"/>
      <c r="T6" s="24"/>
      <c r="U6" s="10" t="s">
        <v>10</v>
      </c>
      <c r="V6" s="24">
        <v>356303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172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173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102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346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42029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0.6569444444444444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174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7812828</v>
      </c>
      <c r="O29" s="24"/>
      <c r="P29" s="24"/>
      <c r="Q29" s="24"/>
      <c r="R29" s="24"/>
      <c r="S29" s="24"/>
      <c r="T29" s="24"/>
      <c r="U29" s="10" t="s">
        <v>10</v>
      </c>
      <c r="V29" s="24">
        <v>356305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175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145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60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'23'!G26:AD26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347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'23'!F27:O27</f>
        <v>42029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0.6583333333333333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176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'23'!AB28:AK28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7812792</v>
      </c>
      <c r="O6" s="24"/>
      <c r="P6" s="24"/>
      <c r="Q6" s="24"/>
      <c r="R6" s="24"/>
      <c r="S6" s="24"/>
      <c r="T6" s="24"/>
      <c r="U6" s="10" t="s">
        <v>10</v>
      </c>
      <c r="V6" s="24">
        <v>356300</v>
      </c>
      <c r="W6" s="24"/>
      <c r="X6" s="24"/>
      <c r="Y6" s="24"/>
      <c r="Z6" s="24"/>
      <c r="AA6" s="24"/>
      <c r="AB6" s="24"/>
      <c r="AC6" s="27" t="s">
        <v>11</v>
      </c>
      <c r="AD6" s="2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138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139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 t="s">
        <v>39</v>
      </c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348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42029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0.6708333333333334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177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7813752</v>
      </c>
      <c r="O29" s="24"/>
      <c r="P29" s="24"/>
      <c r="Q29" s="24"/>
      <c r="R29" s="24"/>
      <c r="S29" s="24"/>
      <c r="T29" s="24"/>
      <c r="U29" s="10" t="s">
        <v>10</v>
      </c>
      <c r="V29" s="24">
        <v>356505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180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85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178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179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'24'!G26:AD26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349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'24'!F27:O27</f>
        <v>42029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0.6722222222222222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182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'24'!AB28:AK28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7813834</v>
      </c>
      <c r="O6" s="24"/>
      <c r="P6" s="24"/>
      <c r="Q6" s="24"/>
      <c r="R6" s="24"/>
      <c r="S6" s="24"/>
      <c r="T6" s="24"/>
      <c r="U6" s="10" t="s">
        <v>10</v>
      </c>
      <c r="V6" s="24">
        <v>356460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181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178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179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350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42029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0.6784722222222223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183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7814407</v>
      </c>
      <c r="O29" s="24"/>
      <c r="P29" s="24"/>
      <c r="Q29" s="24"/>
      <c r="R29" s="24"/>
      <c r="S29" s="24"/>
      <c r="T29" s="24"/>
      <c r="U29" s="10" t="s">
        <v>10</v>
      </c>
      <c r="V29" s="24">
        <v>355811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184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85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185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186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22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2!G26:AD26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305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2!F27:O27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0.3541666666666667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68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2!AB28:AK28</f>
        <v>Sooretama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7886920</v>
      </c>
      <c r="O6" s="24"/>
      <c r="P6" s="24"/>
      <c r="Q6" s="24"/>
      <c r="R6" s="24"/>
      <c r="S6" s="24"/>
      <c r="T6" s="24"/>
      <c r="U6" s="10" t="s">
        <v>10</v>
      </c>
      <c r="V6" s="24">
        <v>388787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69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2!G39:S39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2!Y39:AQ39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306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0.3611111111111111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71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7891037</v>
      </c>
      <c r="O29" s="24"/>
      <c r="P29" s="24"/>
      <c r="Q29" s="24"/>
      <c r="R29" s="24"/>
      <c r="S29" s="24"/>
      <c r="T29" s="24"/>
      <c r="U29" s="10" t="s">
        <v>10</v>
      </c>
      <c r="V29" s="24">
        <v>390685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70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G26 F27 AB5 Y16 G16 AB28 G39 Y3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28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3!G26:AD26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307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3!F27:O27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0.3645833333333333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72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3!AB28:AK28</f>
        <v>Sooretama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7892750</v>
      </c>
      <c r="O6" s="24"/>
      <c r="P6" s="24"/>
      <c r="Q6" s="24"/>
      <c r="R6" s="24"/>
      <c r="S6" s="24"/>
      <c r="T6" s="24"/>
      <c r="U6" s="10" t="s">
        <v>10</v>
      </c>
      <c r="V6" s="24">
        <v>391477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73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3!G39:S39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3!Y39:AQ39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44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308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0.3666666666666667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74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7892774</v>
      </c>
      <c r="O29" s="24"/>
      <c r="P29" s="24"/>
      <c r="Q29" s="24"/>
      <c r="R29" s="24"/>
      <c r="S29" s="24"/>
      <c r="T29" s="24"/>
      <c r="U29" s="10" t="s">
        <v>10</v>
      </c>
      <c r="V29" s="24">
        <v>391467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75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76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Y16 G16 AB28 G26 F2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4!G26:AD26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309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4!F27:O27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0.37013888888888885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78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4!AB28:AK28</f>
        <v>Sooretama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7892940</v>
      </c>
      <c r="O6" s="24"/>
      <c r="P6" s="24"/>
      <c r="Q6" s="24"/>
      <c r="R6" s="24"/>
      <c r="S6" s="24"/>
      <c r="T6" s="24"/>
      <c r="U6" s="10" t="s">
        <v>10</v>
      </c>
      <c r="V6" s="24">
        <v>391565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77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310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0.3819444444444444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82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7901426</v>
      </c>
      <c r="O29" s="24"/>
      <c r="P29" s="24"/>
      <c r="Q29" s="24"/>
      <c r="R29" s="24"/>
      <c r="S29" s="24"/>
      <c r="T29" s="24"/>
      <c r="U29" s="10" t="s">
        <v>10</v>
      </c>
      <c r="V29" s="24">
        <v>395374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81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4!G16:S16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4!Y16:AQ16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F27 G26 AB28 G39 Y3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5!G26:AD26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311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5!F27:O27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0.3833333333333333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5!D28:W28</f>
        <v>99+700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4!AB28:AK28</f>
        <v>Sooretama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f>5!K29:L29</f>
        <v>24</v>
      </c>
      <c r="L6" s="24"/>
      <c r="M6" s="10" t="s">
        <v>9</v>
      </c>
      <c r="N6" s="24">
        <f>5!N29:T29</f>
        <v>7901426</v>
      </c>
      <c r="O6" s="24"/>
      <c r="P6" s="24"/>
      <c r="Q6" s="24"/>
      <c r="R6" s="24"/>
      <c r="S6" s="24"/>
      <c r="T6" s="24"/>
      <c r="U6" s="10" t="s">
        <v>10</v>
      </c>
      <c r="V6" s="24">
        <f>5!V29:AB29</f>
        <v>395374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5!AE29:AQ29</f>
        <v>99+700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5!G39:S39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5!Y39:AQ39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312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0.3847222222222222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84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7901377</v>
      </c>
      <c r="O29" s="24"/>
      <c r="P29" s="24"/>
      <c r="Q29" s="24"/>
      <c r="R29" s="24"/>
      <c r="S29" s="24"/>
      <c r="T29" s="24"/>
      <c r="U29" s="10" t="s">
        <v>10</v>
      </c>
      <c r="V29" s="24">
        <v>395343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83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D5 AB5 V6 N6 K6 AE6 G16 Y16 G26 F27 AB28 Y39 G39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22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6!G26:AD26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313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6!F27:O27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0.3861111111111111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6!D28:W28</f>
        <v>99+720 (Sul)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6!AB28:AK28</f>
        <v>Sooretama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6!N29:T29</f>
        <v>7901377</v>
      </c>
      <c r="O6" s="24"/>
      <c r="P6" s="24"/>
      <c r="Q6" s="24"/>
      <c r="R6" s="24"/>
      <c r="S6" s="24"/>
      <c r="T6" s="24"/>
      <c r="U6" s="10" t="s">
        <v>10</v>
      </c>
      <c r="V6" s="24">
        <f>6!V29:AB29</f>
        <v>395343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6!AE29:AQ29</f>
        <v>99+720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6!G39:S39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6!Y39:AQ39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314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0.3888888888888889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87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7901497</v>
      </c>
      <c r="O29" s="24"/>
      <c r="P29" s="24"/>
      <c r="Q29" s="24"/>
      <c r="R29" s="24"/>
      <c r="S29" s="24"/>
      <c r="T29" s="24"/>
      <c r="U29" s="10" t="s">
        <v>10</v>
      </c>
      <c r="V29" s="24">
        <v>395406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86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6!G39:S39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6!Y39:AQ39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E6 V6 N6 D5 G16 Y16 AB28 F27 G26 G39 Y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7!G26:AD26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315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7!F27:O27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0.39444444444444443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88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7!AB28:AK28</f>
        <v>Sooretama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7904888</v>
      </c>
      <c r="O6" s="24"/>
      <c r="P6" s="24"/>
      <c r="Q6" s="24"/>
      <c r="R6" s="24"/>
      <c r="S6" s="24"/>
      <c r="T6" s="24"/>
      <c r="U6" s="10" t="s">
        <v>10</v>
      </c>
      <c r="V6" s="24">
        <v>396927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89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316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0.41111111111111115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91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7915691</v>
      </c>
      <c r="O29" s="24"/>
      <c r="P29" s="24"/>
      <c r="Q29" s="24"/>
      <c r="R29" s="24"/>
      <c r="S29" s="24"/>
      <c r="T29" s="24"/>
      <c r="U29" s="10" t="s">
        <v>10</v>
      </c>
      <c r="V29" s="24">
        <v>402354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90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B28 G26 F27 G39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8!G26:AD26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317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8!F27:O27</f>
        <v>41976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0.4270833333333333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92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8!AB28:AK28</f>
        <v>Sooretama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7921874</v>
      </c>
      <c r="O6" s="24"/>
      <c r="P6" s="24"/>
      <c r="Q6" s="24"/>
      <c r="R6" s="24"/>
      <c r="S6" s="24"/>
      <c r="T6" s="24"/>
      <c r="U6" s="10" t="s">
        <v>10</v>
      </c>
      <c r="V6" s="24">
        <v>406738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93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95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61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94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98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63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318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0.4305555555555556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97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56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7921857</v>
      </c>
      <c r="O29" s="24"/>
      <c r="P29" s="24"/>
      <c r="Q29" s="24"/>
      <c r="R29" s="24"/>
      <c r="S29" s="24"/>
      <c r="T29" s="24"/>
      <c r="U29" s="10" t="s">
        <v>10</v>
      </c>
      <c r="V29" s="24">
        <v>406723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96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76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63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2016-06-24T13:36:43Z</dcterms:modified>
  <cp:category/>
  <cp:version/>
  <cp:contentType/>
  <cp:contentStatus/>
  <cp:revision>67</cp:revision>
</cp:coreProperties>
</file>