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<sst xmlns="http://schemas.openxmlformats.org/spreadsheetml/2006/main" count="2724" uniqueCount="175">
  <si>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</si>
  <si>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</si>
  <si>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</si>
  <si>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</si>
  <si>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</si>
  <si>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</si>
  <si>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</si>
  <si>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</si>
  <si>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</si>
  <si>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</si>
  <si>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</si>
  <si>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</si>
  <si>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</si>
  <si>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</si>
  <si>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</si>
  <si>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</si>
  <si>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</si>
  <si>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</si>
  <si>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</si>
  <si>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</si>
  <si>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</si>
  <si>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</si>
  <si>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</si>
  <si>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</si>
  <si>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</si>
  <si>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</si>
  <si>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</si>
  <si>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</si>
  <si>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</si>
  <si>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</si>
  <si>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</si>
  <si>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</si>
  <si>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</si>
  <si>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</si>
  <si>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</si>
  <si>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</si>
  <si>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</si>
  <si>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</si>
  <si>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</si>
  <si>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Ameaçado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</si>
  <si>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</si>
  <si>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</si>
  <si>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</si>
  <si>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</si>
  <si>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             Ficha de Campo - Fauna Atropelada BR-101/ES-BA</t>
  </si>
  <si>
    <t>Coleta Sistemática</t>
  </si>
  <si>
    <t>Helio Secco e Fabiana Cruz</t>
  </si>
  <si>
    <t>Linhares e Serra</t>
  </si>
  <si>
    <t>ES</t>
  </si>
  <si>
    <t>195+360 (Sul)</t>
  </si>
  <si>
    <t>195+360</t>
  </si>
  <si>
    <t>Guira guira</t>
  </si>
  <si>
    <t>Ave</t>
  </si>
  <si>
    <t>Carcaça</t>
  </si>
  <si>
    <t>Anu-branco</t>
  </si>
  <si>
    <t>Fêmea</t>
  </si>
  <si>
    <t>Enterrado</t>
  </si>
  <si>
    <t>196+900 (Sul)</t>
  </si>
  <si>
    <t>196+900</t>
  </si>
  <si>
    <t>Família Tyrannidae</t>
  </si>
  <si>
    <t>Mamífero</t>
  </si>
  <si>
    <t>202+700 (Sul)</t>
  </si>
  <si>
    <t>Indeterminado</t>
  </si>
  <si>
    <t>202+700</t>
  </si>
  <si>
    <t>221+040 (Sul)</t>
  </si>
  <si>
    <t>221+040</t>
  </si>
  <si>
    <t>Didelphis aurita</t>
  </si>
  <si>
    <t>Gambá-de-orelha-preta</t>
  </si>
  <si>
    <t>Macho</t>
  </si>
  <si>
    <t>221+930 (Norte)</t>
  </si>
  <si>
    <t>221+930</t>
  </si>
  <si>
    <t>221+950 (Sul)</t>
  </si>
  <si>
    <t>221+950</t>
  </si>
  <si>
    <t>Crotophaga ani</t>
  </si>
  <si>
    <t>Réptil</t>
  </si>
  <si>
    <t>Anú-preto</t>
  </si>
  <si>
    <t>228+420 (Sul)</t>
  </si>
  <si>
    <t>228+420</t>
  </si>
  <si>
    <t>221+600 (Sul)</t>
  </si>
  <si>
    <t>221+600</t>
  </si>
  <si>
    <t>Ordem Rodentia</t>
  </si>
  <si>
    <t>221+050 (Norte)</t>
  </si>
  <si>
    <t>221+050</t>
  </si>
  <si>
    <t>Ordem Squamata</t>
  </si>
  <si>
    <t>123+300 (Norte)</t>
  </si>
  <si>
    <t>123+300</t>
  </si>
  <si>
    <t>Coendou sp.</t>
  </si>
  <si>
    <t>Ouriço</t>
  </si>
  <si>
    <t>123+350</t>
  </si>
  <si>
    <t>123+350 (Norte)</t>
  </si>
  <si>
    <t>206+250 (Norte)</t>
  </si>
  <si>
    <t>206+250</t>
  </si>
  <si>
    <t>Ordem Anura</t>
  </si>
  <si>
    <t>Anfíbio</t>
  </si>
  <si>
    <t>185+400 (Norte)</t>
  </si>
  <si>
    <t>185+400</t>
  </si>
  <si>
    <t>Rhinella sp.</t>
  </si>
  <si>
    <t>Sapo-cururu</t>
  </si>
  <si>
    <t>174+025 (Norte)</t>
  </si>
  <si>
    <t>174+025</t>
  </si>
  <si>
    <t>Tyrannus melancholicus</t>
  </si>
  <si>
    <t>Suiriri</t>
  </si>
  <si>
    <t>169+510 (Norte)</t>
  </si>
  <si>
    <t>169+510</t>
  </si>
  <si>
    <t>169+500 (Norte)</t>
  </si>
  <si>
    <t>169+500</t>
  </si>
  <si>
    <t>169+515 (Norte)</t>
  </si>
  <si>
    <t>168+550 (Norte)</t>
  </si>
  <si>
    <t>168+550</t>
  </si>
  <si>
    <t>Turdus amaurochalinus</t>
  </si>
  <si>
    <t>Sabiá-poca</t>
  </si>
  <si>
    <t>166+200 (Norte)</t>
  </si>
  <si>
    <t>166+200</t>
  </si>
  <si>
    <t>154+250 (Norte)</t>
  </si>
  <si>
    <t>154+250</t>
  </si>
  <si>
    <t>Pedro Canário e Linhares</t>
  </si>
  <si>
    <t>103+600 (Norte)</t>
  </si>
  <si>
    <t>103+600</t>
  </si>
  <si>
    <t>Didephis Aurita</t>
  </si>
  <si>
    <t>100+700 (Sul)</t>
  </si>
  <si>
    <t>100+700</t>
  </si>
  <si>
    <t>Ordem Marsupialia</t>
  </si>
  <si>
    <t>Xenodon sp.</t>
  </si>
  <si>
    <t>Boipeva</t>
  </si>
  <si>
    <t>52+150 (Sul)</t>
  </si>
  <si>
    <t>52+150</t>
  </si>
  <si>
    <t>52+170</t>
  </si>
  <si>
    <t>52+170 (Sul)</t>
  </si>
  <si>
    <t>Ordem Passeriforme</t>
  </si>
  <si>
    <t>07+400 (Sul)</t>
  </si>
  <si>
    <t>07+400</t>
  </si>
  <si>
    <t>014+950 (Sul)</t>
  </si>
  <si>
    <t>014+950</t>
  </si>
  <si>
    <t>Xenodon rabdocephalus</t>
  </si>
  <si>
    <t>Serpente</t>
  </si>
  <si>
    <t>129+400 (Sul)</t>
  </si>
  <si>
    <t>129+400</t>
  </si>
  <si>
    <t>Sicalis flaveola</t>
  </si>
  <si>
    <t>123+250 (Norte)</t>
  </si>
  <si>
    <t>Pseudoboa nigra</t>
  </si>
  <si>
    <t>Cobra-preta</t>
  </si>
  <si>
    <t>123+250</t>
  </si>
  <si>
    <t>79+120 (Norte)</t>
  </si>
  <si>
    <t>79+120</t>
  </si>
  <si>
    <t>171+600 (Sul)</t>
  </si>
  <si>
    <t>171+600</t>
  </si>
  <si>
    <t>177+010 (Sul)</t>
  </si>
  <si>
    <t>Ordem Chiroptera</t>
  </si>
  <si>
    <t>177+015 (Sul)</t>
  </si>
  <si>
    <t>177+015</t>
  </si>
  <si>
    <t>117+500 (Sul)</t>
  </si>
  <si>
    <t>178+950 (Sul)</t>
  </si>
  <si>
    <t>178+950</t>
  </si>
  <si>
    <t>179+995 (Sul)</t>
  </si>
  <si>
    <t>179+995</t>
  </si>
  <si>
    <t>180+025 (Sul)</t>
  </si>
  <si>
    <t>180+025</t>
  </si>
  <si>
    <t>191+160 (Sul)</t>
  </si>
  <si>
    <t>191+160</t>
  </si>
  <si>
    <t>193+670 (Norte)</t>
  </si>
  <si>
    <t>193+670</t>
  </si>
  <si>
    <t>Galictis cuja</t>
  </si>
  <si>
    <t>Furão-pequeno</t>
  </si>
  <si>
    <t>194+300 (Sul)</t>
  </si>
  <si>
    <t>194+300</t>
  </si>
  <si>
    <t>Colaptes campestris</t>
  </si>
  <si>
    <t>Pica-pau-do-campo</t>
  </si>
  <si>
    <t>199+280 (Sul)</t>
  </si>
  <si>
    <t>Família Typhlopidae</t>
  </si>
  <si>
    <t>199+965 (Sul)</t>
  </si>
  <si>
    <t>199+965</t>
  </si>
  <si>
    <t>199+280</t>
  </si>
  <si>
    <t>199+880 (Norte)</t>
  </si>
  <si>
    <t>199+880</t>
  </si>
  <si>
    <t>Rhinella sp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</si>
</sst>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 locked="0"/>
    </xf>
    <xf numFmtId="21" fontId="1" fillId="34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23</xdr:row>
      <xdr:rowOff>238125</xdr:rowOff>
    </xdr:from>
    <xdr:to>
      <xdr:col>17</xdr:col>
      <xdr:colOff>28575</xdr:colOff>
      <xdr:row>23</xdr:row>
      <xdr:rowOff>781050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962650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228600</xdr:rowOff>
    </xdr:from>
    <xdr:to>
      <xdr:col>17</xdr:col>
      <xdr:colOff>0</xdr:colOff>
      <xdr:row>23</xdr:row>
      <xdr:rowOff>771525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9531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190500</xdr:rowOff>
    </xdr:from>
    <xdr:to>
      <xdr:col>16</xdr:col>
      <xdr:colOff>142875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150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228600</xdr:rowOff>
    </xdr:from>
    <xdr:to>
      <xdr:col>16</xdr:col>
      <xdr:colOff>142875</xdr:colOff>
      <xdr:row>23</xdr:row>
      <xdr:rowOff>771525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59531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200025</xdr:rowOff>
    </xdr:from>
    <xdr:to>
      <xdr:col>16</xdr:col>
      <xdr:colOff>152400</xdr:colOff>
      <xdr:row>23</xdr:row>
      <xdr:rowOff>752475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59245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23</xdr:row>
      <xdr:rowOff>200025</xdr:rowOff>
    </xdr:from>
    <xdr:to>
      <xdr:col>17</xdr:col>
      <xdr:colOff>38100</xdr:colOff>
      <xdr:row>23</xdr:row>
      <xdr:rowOff>752475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5924550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23</xdr:row>
      <xdr:rowOff>266700</xdr:rowOff>
    </xdr:from>
    <xdr:to>
      <xdr:col>16</xdr:col>
      <xdr:colOff>57150</xdr:colOff>
      <xdr:row>23</xdr:row>
      <xdr:rowOff>809625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9912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23</xdr:row>
      <xdr:rowOff>238125</xdr:rowOff>
    </xdr:from>
    <xdr:to>
      <xdr:col>16</xdr:col>
      <xdr:colOff>133350</xdr:colOff>
      <xdr:row>23</xdr:row>
      <xdr:rowOff>790575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59626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23</xdr:row>
      <xdr:rowOff>219075</xdr:rowOff>
    </xdr:from>
    <xdr:to>
      <xdr:col>17</xdr:col>
      <xdr:colOff>9525</xdr:colOff>
      <xdr:row>23</xdr:row>
      <xdr:rowOff>762000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943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">
        <v>46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201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0.41805555555555557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49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47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7820927</v>
      </c>
      <c r="O6" s="24"/>
      <c r="P6" s="24"/>
      <c r="Q6" s="24"/>
      <c r="R6" s="24"/>
      <c r="S6" s="24"/>
      <c r="T6" s="24"/>
      <c r="U6" s="10" t="s">
        <v>10</v>
      </c>
      <c r="V6" s="24">
        <v>361081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54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55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202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0.4236111111111111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7819998</v>
      </c>
      <c r="O29" s="24"/>
      <c r="P29" s="24"/>
      <c r="Q29" s="24"/>
      <c r="R29" s="24"/>
      <c r="S29" s="24"/>
      <c r="T29" s="24"/>
      <c r="U29" s="10" t="s">
        <v>10</v>
      </c>
      <c r="V29" s="24">
        <v>360164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58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Guira guira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Anu-branco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55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22:C22"/>
    <mergeCell ref="D22:AQ22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G26 F27 Y39 G39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I50" sqref="I5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9!G26:AD26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219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9!F27:O27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0.6666666666666666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106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9!AB28:AK28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7838296</v>
      </c>
      <c r="O6" s="24"/>
      <c r="P6" s="24"/>
      <c r="Q6" s="24"/>
      <c r="R6" s="24"/>
      <c r="S6" s="24"/>
      <c r="T6" s="24"/>
      <c r="U6" s="10" t="s">
        <v>10</v>
      </c>
      <c r="V6" s="24">
        <v>377694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220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0.6722222222222222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7839069</v>
      </c>
      <c r="O29" s="24"/>
      <c r="P29" s="24"/>
      <c r="Q29" s="24"/>
      <c r="R29" s="24"/>
      <c r="S29" s="24"/>
      <c r="T29" s="24"/>
      <c r="U29" s="10" t="s">
        <v>10</v>
      </c>
      <c r="V29" s="24">
        <v>378213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108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F27 G26 AB2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Q50" sqref="Q5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221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'10'!F27:O27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0.6736111111111112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'10'!D28:W28</f>
        <v>168+550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'10'!AB28:AK28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'10'!N29:T29</f>
        <v>7839069</v>
      </c>
      <c r="O6" s="24"/>
      <c r="P6" s="24"/>
      <c r="Q6" s="24"/>
      <c r="R6" s="24"/>
      <c r="S6" s="24"/>
      <c r="T6" s="24"/>
      <c r="U6" s="10" t="s">
        <v>10</v>
      </c>
      <c r="V6" s="24">
        <f>'10'!V29:AB29</f>
        <v>378213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'10'!AE29:AQ29</f>
        <v>168+550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 t="s">
        <v>39</v>
      </c>
      <c r="N17" s="18"/>
      <c r="O17" s="18"/>
      <c r="P17" s="18"/>
      <c r="Q17" s="18"/>
      <c r="R17" s="11"/>
      <c r="S17" s="18" t="s">
        <v>39</v>
      </c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222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0.6777777777777777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4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7840958</v>
      </c>
      <c r="O29" s="24"/>
      <c r="P29" s="24"/>
      <c r="Q29" s="24"/>
      <c r="R29" s="24"/>
      <c r="S29" s="24"/>
      <c r="T29" s="24"/>
      <c r="U29" s="10" t="s">
        <v>10</v>
      </c>
      <c r="V29" s="24">
        <v>379630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112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V6 AE6 N6 D5 G26 F27 AB2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'11'!G26:AD26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223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'11'!F27:O27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0.688888888888889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'11'!AB28:AK28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7850898</v>
      </c>
      <c r="O6" s="24"/>
      <c r="P6" s="24"/>
      <c r="Q6" s="24"/>
      <c r="R6" s="24"/>
      <c r="S6" s="24"/>
      <c r="T6" s="24"/>
      <c r="U6" s="10" t="s">
        <v>10</v>
      </c>
      <c r="V6" s="24">
        <v>386052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114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101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55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224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41964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0.46527777777777773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115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7897950</v>
      </c>
      <c r="O29" s="24"/>
      <c r="P29" s="24"/>
      <c r="Q29" s="24"/>
      <c r="R29" s="24"/>
      <c r="S29" s="24"/>
      <c r="T29" s="24"/>
      <c r="U29" s="10" t="s">
        <v>10</v>
      </c>
      <c r="V29" s="24">
        <v>393827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67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D28" sqref="D28:W2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225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'12'!F27:O27</f>
        <v>41964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0.47152777777777777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'12'!AB28:AK28</f>
        <v>Pedro Canário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7900513</v>
      </c>
      <c r="O6" s="24"/>
      <c r="P6" s="24"/>
      <c r="Q6" s="24"/>
      <c r="R6" s="24"/>
      <c r="S6" s="24"/>
      <c r="T6" s="24"/>
      <c r="U6" s="10" t="s">
        <v>10</v>
      </c>
      <c r="V6" s="24">
        <v>394967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226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0.47361111111111115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100+700 (Sul)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7900513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394967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100+700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Marsupialia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 V29 G39 D28 AE29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Y33" sqref="Y33:AQ33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227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'13'!F27:O27</f>
        <v>41964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0.548611111111111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'13'!AB28:AK28</f>
        <v>Pedro Canário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/>
      <c r="L6" s="24"/>
      <c r="M6" s="10" t="s">
        <v>9</v>
      </c>
      <c r="N6" s="24">
        <v>7942634</v>
      </c>
      <c r="O6" s="24"/>
      <c r="P6" s="24"/>
      <c r="Q6" s="24"/>
      <c r="R6" s="24"/>
      <c r="S6" s="24"/>
      <c r="T6" s="24"/>
      <c r="U6" s="10" t="s">
        <v>10</v>
      </c>
      <c r="V6" s="24">
        <f>'13'!V29:AB29</f>
        <v>394967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122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123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55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228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0.5527777777777778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7942589</v>
      </c>
      <c r="O29" s="24"/>
      <c r="P29" s="24"/>
      <c r="Q29" s="24"/>
      <c r="R29" s="24"/>
      <c r="S29" s="24"/>
      <c r="T29" s="24"/>
      <c r="U29" s="10" t="s">
        <v>10</v>
      </c>
      <c r="V29" s="24">
        <v>406473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126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V6 AB5 G3 F4 G26 F27 AB2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X32" sqref="X32:AQ3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229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'14'!F27:O27</f>
        <v>41964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0.5541666666666667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9" t="str">
        <f>'14'!D28:W28</f>
        <v>52+170 (Sul)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'14'!AB28:AK28</f>
        <v>Pedro Canário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'14'!N29:T29</f>
        <v>7942589</v>
      </c>
      <c r="O6" s="24"/>
      <c r="P6" s="24"/>
      <c r="Q6" s="24"/>
      <c r="R6" s="24"/>
      <c r="S6" s="24"/>
      <c r="T6" s="24"/>
      <c r="U6" s="10" t="s">
        <v>10</v>
      </c>
      <c r="V6" s="24">
        <f>'14'!V29:AB29</f>
        <v>406473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'14'!AE29:AQ29</f>
        <v>52+170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128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230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0.5972222222222222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7984059</v>
      </c>
      <c r="O29" s="24"/>
      <c r="P29" s="24"/>
      <c r="Q29" s="24"/>
      <c r="R29" s="24"/>
      <c r="S29" s="24"/>
      <c r="T29" s="24"/>
      <c r="U29" s="10" t="s">
        <v>10</v>
      </c>
      <c r="V29" s="24">
        <v>399748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86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87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D5 V6 N6 AE6 G26 AB28 F27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I42" sqref="AI42:AQ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'15'!G26:AD26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231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'15'!F27:O27</f>
        <v>41964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0.6090277777777778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'15'!AB28:AK28</f>
        <v>Pedro Canário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7977723</v>
      </c>
      <c r="O6" s="24"/>
      <c r="P6" s="24"/>
      <c r="Q6" s="24"/>
      <c r="R6" s="24"/>
      <c r="S6" s="24"/>
      <c r="T6" s="24"/>
      <c r="U6" s="10" t="s">
        <v>10</v>
      </c>
      <c r="V6" s="24">
        <v>399175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133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134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232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41966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0.4166666666666667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7874036</v>
      </c>
      <c r="O29" s="24"/>
      <c r="P29" s="24"/>
      <c r="Q29" s="24"/>
      <c r="R29" s="24"/>
      <c r="S29" s="24"/>
      <c r="T29" s="24"/>
      <c r="U29" s="10" t="s">
        <v>10</v>
      </c>
      <c r="V29" s="24">
        <v>385079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137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AB28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'16'!G26:AD26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233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'16'!F27:O27</f>
        <v>41966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0.4479166666666667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'16'!AB28:AK28</f>
        <v>Pedro Canário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7879874</v>
      </c>
      <c r="O6" s="24"/>
      <c r="P6" s="24"/>
      <c r="Q6" s="24"/>
      <c r="R6" s="24"/>
      <c r="S6" s="24"/>
      <c r="T6" s="24"/>
      <c r="U6" s="10" t="s">
        <v>10</v>
      </c>
      <c r="V6" s="24">
        <v>385547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141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139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140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234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41969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0.4597222222222222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142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Pedro Canário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7919470</v>
      </c>
      <c r="O29" s="24"/>
      <c r="P29" s="24"/>
      <c r="Q29" s="24"/>
      <c r="R29" s="24"/>
      <c r="S29" s="24"/>
      <c r="T29" s="24"/>
      <c r="U29" s="10" t="s">
        <v>10</v>
      </c>
      <c r="V29" s="24">
        <v>405022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143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AB2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T35" sqref="T35:AQ3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'17'!G26:AD26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235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0.3368055555555556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144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47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7334902</v>
      </c>
      <c r="O6" s="24"/>
      <c r="P6" s="24"/>
      <c r="Q6" s="24"/>
      <c r="R6" s="24"/>
      <c r="S6" s="24"/>
      <c r="T6" s="24"/>
      <c r="U6" s="10" t="s">
        <v>10</v>
      </c>
      <c r="V6" s="24">
        <v>375572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145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236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0.34027777777777773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171+600 (Sul)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7334902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375572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171+600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39 AE29 AB28 V29 N29 G26 F27 D28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">
      <selection activeCell="O36" sqref="O36: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'18'!G26:AD26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237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'18'!F27:O27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0.34722222222222227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146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'18'!AB28:AK28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7831970</v>
      </c>
      <c r="O6" s="24"/>
      <c r="P6" s="24"/>
      <c r="Q6" s="24"/>
      <c r="R6" s="24"/>
      <c r="S6" s="24"/>
      <c r="T6" s="24"/>
      <c r="U6" s="10" t="s">
        <v>10</v>
      </c>
      <c r="V6" s="24">
        <v>373776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147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238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0.34861111111111115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148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/>
      <c r="L29" s="24"/>
      <c r="M29" s="10" t="s">
        <v>9</v>
      </c>
      <c r="N29" s="24">
        <v>7831958</v>
      </c>
      <c r="O29" s="24"/>
      <c r="P29" s="24"/>
      <c r="Q29" s="24"/>
      <c r="R29" s="24"/>
      <c r="S29" s="24"/>
      <c r="T29" s="24"/>
      <c r="U29" s="10" t="s">
        <v>10</v>
      </c>
      <c r="V29" s="24">
        <v>373771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149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F27 G26 AB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1!G26:AD26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203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1!F27:O27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0.4305555555555556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1!AB28:AK28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7816178</v>
      </c>
      <c r="O6" s="24"/>
      <c r="P6" s="24"/>
      <c r="Q6" s="24"/>
      <c r="R6" s="24"/>
      <c r="S6" s="24"/>
      <c r="T6" s="24"/>
      <c r="U6" s="10" t="s">
        <v>10</v>
      </c>
      <c r="V6" s="24">
        <v>356538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204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0.517361111111111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64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7802623</v>
      </c>
      <c r="O29" s="24"/>
      <c r="P29" s="24"/>
      <c r="Q29" s="24"/>
      <c r="R29" s="24"/>
      <c r="S29" s="24"/>
      <c r="T29" s="24"/>
      <c r="U29" s="10" t="s">
        <v>10</v>
      </c>
      <c r="V29" s="24">
        <v>353282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66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67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'19'!G26:AD26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239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'19'!F27:O27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0.3520833333333333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'19'!AB28:AK28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7831551</v>
      </c>
      <c r="O6" s="24"/>
      <c r="P6" s="24"/>
      <c r="Q6" s="24"/>
      <c r="R6" s="24"/>
      <c r="S6" s="24"/>
      <c r="T6" s="24"/>
      <c r="U6" s="10" t="s">
        <v>10</v>
      </c>
      <c r="V6" s="24">
        <v>373510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97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240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0.3576388888888889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7830572</v>
      </c>
      <c r="O29" s="24"/>
      <c r="P29" s="24"/>
      <c r="Q29" s="24"/>
      <c r="R29" s="24"/>
      <c r="S29" s="24"/>
      <c r="T29" s="24"/>
      <c r="U29" s="10" t="s">
        <v>10</v>
      </c>
      <c r="V29" s="24">
        <v>372584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152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sp.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55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 G39 Y39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W36" sqref="W36:A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241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'20'!F27:O27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0.3597222222222222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'20'!D28:W28</f>
        <v>178+950 (Sul)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'20'!AB28:AK28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'20'!N29:T29</f>
        <v>7830572</v>
      </c>
      <c r="O6" s="24"/>
      <c r="P6" s="24"/>
      <c r="Q6" s="24"/>
      <c r="R6" s="24"/>
      <c r="S6" s="24"/>
      <c r="T6" s="24"/>
      <c r="U6" s="10" t="s">
        <v>10</v>
      </c>
      <c r="V6" s="24">
        <f>'20'!V29:AB29</f>
        <v>372584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'20'!AE29:AQ29</f>
        <v>178+950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'20'!G39:S39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'20'!Y39:AQ39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242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0.3638888888888889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'20'!AB28:AK28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7829676</v>
      </c>
      <c r="O29" s="24"/>
      <c r="P29" s="24"/>
      <c r="Q29" s="24"/>
      <c r="R29" s="24"/>
      <c r="S29" s="24"/>
      <c r="T29" s="24"/>
      <c r="U29" s="10" t="s">
        <v>10</v>
      </c>
      <c r="V29" s="24">
        <v>371974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tr">
        <f>H15</f>
        <v>Anfíbio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tr">
        <f>V15</f>
        <v>Carcaça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sp.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E6 V6 N6 D5 G16 Y16 AB28 F27 G26 G39 Y39 H38 V3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'21'!G26:AD26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243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'21'!F27:O27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0.3680555555555556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'21'!AB28:AK28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7829621</v>
      </c>
      <c r="O6" s="24"/>
      <c r="P6" s="24"/>
      <c r="Q6" s="24"/>
      <c r="R6" s="24"/>
      <c r="S6" s="24"/>
      <c r="T6" s="24"/>
      <c r="U6" s="10" t="s">
        <v>10</v>
      </c>
      <c r="V6" s="24">
        <v>371938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156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'21'!G39:S39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'21'!Y39:AQ39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55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244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0.37847222222222227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7822320</v>
      </c>
      <c r="O29" s="24"/>
      <c r="P29" s="24"/>
      <c r="Q29" s="24"/>
      <c r="R29" s="24"/>
      <c r="S29" s="24"/>
      <c r="T29" s="24"/>
      <c r="U29" s="10" t="s">
        <v>10</v>
      </c>
      <c r="V29" s="24">
        <v>364991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158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sp.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Y39 G39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245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'22'!F27:O27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0.3854166666666667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'22'!AB28:AK28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7821112</v>
      </c>
      <c r="O6" s="24"/>
      <c r="P6" s="24"/>
      <c r="Q6" s="24"/>
      <c r="R6" s="24"/>
      <c r="S6" s="24"/>
      <c r="T6" s="24"/>
      <c r="U6" s="10" t="s">
        <v>10</v>
      </c>
      <c r="V6" s="24">
        <v>362785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160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161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162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246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0.3993055555555556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379630</v>
      </c>
      <c r="O29" s="24"/>
      <c r="P29" s="24"/>
      <c r="Q29" s="24"/>
      <c r="R29" s="24"/>
      <c r="S29" s="24"/>
      <c r="T29" s="24"/>
      <c r="U29" s="10" t="s">
        <v>10</v>
      </c>
      <c r="V29" s="24">
        <v>362119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164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165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166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F27 G26 AB28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3">
      <selection activeCell="AE30" sqref="AE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247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'23'!F27:O27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0.40972222222222227</v>
      </c>
      <c r="T4" s="30"/>
      <c r="U4" s="30"/>
      <c r="V4" s="30"/>
      <c r="W4" s="27" t="s">
        <v>23</v>
      </c>
      <c r="X4" s="27"/>
      <c r="Y4" s="27"/>
      <c r="Z4" s="27"/>
      <c r="AA4" s="27"/>
      <c r="AB4" s="31"/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'23'!AB28:AK28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7818792</v>
      </c>
      <c r="O6" s="24"/>
      <c r="P6" s="24"/>
      <c r="Q6" s="24"/>
      <c r="R6" s="24"/>
      <c r="S6" s="24"/>
      <c r="T6" s="24"/>
      <c r="U6" s="10" t="s">
        <v>10</v>
      </c>
      <c r="V6" s="24">
        <v>358313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164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'22'!G16:S16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'22'!Y16:AQ16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248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0.41180555555555554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7818761</v>
      </c>
      <c r="O29" s="24"/>
      <c r="P29" s="24"/>
      <c r="Q29" s="24"/>
      <c r="R29" s="24"/>
      <c r="S29" s="24"/>
      <c r="T29" s="24"/>
      <c r="U29" s="10" t="s">
        <v>10</v>
      </c>
      <c r="V29" s="24">
        <v>358283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171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168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16 Y16 F27 G26 AB28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249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'24'!F27:O27</f>
        <v>41974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0.4166666666666667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'24'!AB28:AK28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7818443</v>
      </c>
      <c r="O6" s="24"/>
      <c r="P6" s="24"/>
      <c r="Q6" s="24"/>
      <c r="R6" s="24"/>
      <c r="S6" s="24"/>
      <c r="T6" s="24"/>
      <c r="U6" s="10" t="s">
        <v>10</v>
      </c>
      <c r="V6" s="24">
        <v>357942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170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62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250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41974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/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172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7818565</v>
      </c>
      <c r="O29" s="24"/>
      <c r="P29" s="24"/>
      <c r="Q29" s="24"/>
      <c r="R29" s="24"/>
      <c r="S29" s="24"/>
      <c r="T29" s="24"/>
      <c r="U29" s="10" t="s">
        <v>10</v>
      </c>
      <c r="V29" s="24">
        <v>358077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173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174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97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AB28 G26 F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U42" sqref="U42:AB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2!G26:AD26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205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2!F27:O27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0.5243055555555556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2!AB28:AK28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7802370</v>
      </c>
      <c r="O6" s="24"/>
      <c r="P6" s="24"/>
      <c r="Q6" s="24"/>
      <c r="R6" s="24"/>
      <c r="S6" s="24"/>
      <c r="T6" s="24"/>
      <c r="U6" s="10" t="s">
        <v>10</v>
      </c>
      <c r="V6" s="24">
        <v>352487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2!G39:S39</f>
        <v>Didelphis aurita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2!Y39:AQ39</f>
        <v>Gambá-de-orelha-preta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206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0.5256944444444445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7802343</v>
      </c>
      <c r="O29" s="24"/>
      <c r="P29" s="24"/>
      <c r="Q29" s="24"/>
      <c r="R29" s="24"/>
      <c r="S29" s="24"/>
      <c r="T29" s="24"/>
      <c r="U29" s="10" t="s">
        <v>10</v>
      </c>
      <c r="V29" s="24">
        <v>352463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72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16 Y16 G26 F27 AB2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H38" sqref="H38:O3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3!G26:AD26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207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3!F27:O27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0.5333333333333333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3!AB28:AK28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7796409</v>
      </c>
      <c r="O6" s="24"/>
      <c r="P6" s="24"/>
      <c r="Q6" s="24"/>
      <c r="R6" s="24"/>
      <c r="S6" s="24"/>
      <c r="T6" s="24"/>
      <c r="U6" s="10" t="s">
        <v>10</v>
      </c>
      <c r="V6" s="24">
        <v>352817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77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66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67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55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208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0.5694444444444444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7802544</v>
      </c>
      <c r="O29" s="24"/>
      <c r="P29" s="24"/>
      <c r="Q29" s="24"/>
      <c r="R29" s="24"/>
      <c r="S29" s="24"/>
      <c r="T29" s="24"/>
      <c r="U29" s="10" t="s">
        <v>10</v>
      </c>
      <c r="V29" s="24">
        <v>353033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80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F27 G25:AD2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4!G26:AD26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209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4!F27:O27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0.5736111111111112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4!AB28:AK28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/>
      <c r="L6" s="24"/>
      <c r="M6" s="10" t="s">
        <v>9</v>
      </c>
      <c r="N6" s="24">
        <v>7802602</v>
      </c>
      <c r="O6" s="24"/>
      <c r="P6" s="24"/>
      <c r="Q6" s="24"/>
      <c r="R6" s="24"/>
      <c r="S6" s="24"/>
      <c r="T6" s="24"/>
      <c r="U6" s="10" t="s">
        <v>10</v>
      </c>
      <c r="V6" s="24">
        <v>353264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83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210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0.5972222222222222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7807075</v>
      </c>
      <c r="O29" s="24"/>
      <c r="P29" s="24"/>
      <c r="Q29" s="24"/>
      <c r="R29" s="24"/>
      <c r="S29" s="24"/>
      <c r="T29" s="24"/>
      <c r="U29" s="10" t="s">
        <v>10</v>
      </c>
      <c r="V29" s="24">
        <v>356647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86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87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5!G26:AD26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211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5!F27:O27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0.6013888888888889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5!AB28:AK28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7807021</v>
      </c>
      <c r="O6" s="24"/>
      <c r="P6" s="24"/>
      <c r="Q6" s="24"/>
      <c r="R6" s="24"/>
      <c r="S6" s="24"/>
      <c r="T6" s="24"/>
      <c r="U6" s="10" t="s">
        <v>10</v>
      </c>
      <c r="V6" s="24">
        <v>356661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66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67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212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0.6215277777777778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7813808</v>
      </c>
      <c r="O29" s="24"/>
      <c r="P29" s="24"/>
      <c r="Q29" s="24"/>
      <c r="R29" s="24"/>
      <c r="S29" s="24"/>
      <c r="T29" s="24"/>
      <c r="U29" s="10" t="s">
        <v>10</v>
      </c>
      <c r="V29" s="24">
        <v>356410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Q34" sqref="Q34:AQ3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6!G26:AD26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213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6!F27:O27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0.642361111111111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6!AB28:AK28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7825402</v>
      </c>
      <c r="O6" s="24"/>
      <c r="P6" s="24"/>
      <c r="Q6" s="24"/>
      <c r="R6" s="24"/>
      <c r="S6" s="24"/>
      <c r="T6" s="24"/>
      <c r="U6" s="10" t="s">
        <v>10</v>
      </c>
      <c r="V6" s="24">
        <v>369556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97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214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/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7834424</v>
      </c>
      <c r="O29" s="24"/>
      <c r="P29" s="24"/>
      <c r="Q29" s="24"/>
      <c r="R29" s="24"/>
      <c r="S29" s="24"/>
      <c r="T29" s="24"/>
      <c r="U29" s="10" t="s">
        <v>10</v>
      </c>
      <c r="V29" s="24">
        <v>375383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sp.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97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 G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W36" sqref="W36:A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7!G26:AD26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215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7!F4:O4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0.6541666666666667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7!D28:W28</f>
        <v>174+025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7!AB5:AK5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7!N29:T29</f>
        <v>7834424</v>
      </c>
      <c r="O6" s="24"/>
      <c r="P6" s="24"/>
      <c r="Q6" s="24"/>
      <c r="R6" s="24"/>
      <c r="S6" s="24"/>
      <c r="T6" s="24"/>
      <c r="U6" s="10" t="s">
        <v>10</v>
      </c>
      <c r="V6" s="24">
        <f>7!V29:AB29</f>
        <v>375383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7!AE29:AQ29</f>
        <v>174+025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7!G16:S16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7!Y16:AQ16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216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0.6548611111111111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174+025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7834424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375383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174+025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40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55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D5 N6 V6 AE6 Y16 G16 G26 F27 D28 V29 N29 AE29 AB2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8!G26:AD26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217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8!F27:O27</f>
        <v>41963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0.6631944444444444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45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102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8!AB28:AK28</f>
        <v>Linhares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7838298</v>
      </c>
      <c r="O6" s="24"/>
      <c r="P6" s="24"/>
      <c r="Q6" s="24"/>
      <c r="R6" s="24"/>
      <c r="S6" s="24"/>
      <c r="T6" s="24"/>
      <c r="U6" s="10" t="s">
        <v>10</v>
      </c>
      <c r="V6" s="24">
        <v>377701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103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42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42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93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8!G16:S16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8!Y16:AQ16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40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218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41963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0.6659722222222222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45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7838313</v>
      </c>
      <c r="O29" s="24"/>
      <c r="P29" s="24"/>
      <c r="Q29" s="24"/>
      <c r="R29" s="24"/>
      <c r="S29" s="24"/>
      <c r="T29" s="24"/>
      <c r="U29" s="10" t="s">
        <v>10</v>
      </c>
      <c r="V29" s="24">
        <v>377712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42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42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93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62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16 Y16 AB28 G26 F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2016-06-24T13:30:34Z</dcterms:modified>
  <cp:category/>
  <cp:version/>
  <cp:contentType/>
  <cp:contentStatus/>
  <cp:revision>67</cp:revision>
</cp:coreProperties>
</file>