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188" firstSheet="23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</sheets>
  <definedNames/>
  <calcPr fullCalcOnLoad="1"/>
</workbook>
</file>

<file path=xl/sharedStrings.xml><?xml version="1.0" encoding="utf-8"?>
<sst xmlns="http://schemas.openxmlformats.org/spreadsheetml/2006/main" count="2673" uniqueCount="139">
  <si>
    <t xml:space="preserve">                        </t>
  </si>
  <si>
    <t>Nome do coletor:</t>
  </si>
  <si>
    <t>Data da coleta:</t>
  </si>
  <si>
    <t>Horário:</t>
  </si>
  <si>
    <t>Trecho:</t>
  </si>
  <si>
    <t>Município:</t>
  </si>
  <si>
    <t>UF:</t>
  </si>
  <si>
    <t>Coordenadas UTM</t>
  </si>
  <si>
    <t>Zona:</t>
  </si>
  <si>
    <t>N</t>
  </si>
  <si>
    <t>E</t>
  </si>
  <si>
    <t>Km:</t>
  </si>
  <si>
    <t>Tipo de rodovia:</t>
  </si>
  <si>
    <t>Número de pistas:</t>
  </si>
  <si>
    <t>Número total de faixas:</t>
  </si>
  <si>
    <t>Tipo de pavimento:</t>
  </si>
  <si>
    <t>Se outro, qual?</t>
  </si>
  <si>
    <t>Divisão entre as pistas:</t>
  </si>
  <si>
    <t>Velocidade máxima permitida no trecho:</t>
  </si>
  <si>
    <t>Trecho com alguma intervenção?</t>
  </si>
  <si>
    <t>Se sim, qual?</t>
  </si>
  <si>
    <t>Vazamento de granel alimentício na pista?</t>
  </si>
  <si>
    <t>Grupo taxonômico:</t>
  </si>
  <si>
    <t>Tipo de registro:</t>
  </si>
  <si>
    <t>Nome científico:</t>
  </si>
  <si>
    <t>Nome comum:</t>
  </si>
  <si>
    <t>Valor biológico:</t>
  </si>
  <si>
    <t>Se ameaçado, qual(is) lista(s)/grau(s) de ameaça?</t>
  </si>
  <si>
    <t>Sexo:</t>
  </si>
  <si>
    <t>Se fêmea, informar:</t>
  </si>
  <si>
    <t>Estágio de maturação:</t>
  </si>
  <si>
    <t>Destinação:</t>
  </si>
  <si>
    <t>Se encaminhado à Instituição, qual?</t>
  </si>
  <si>
    <t>Fotos:</t>
  </si>
  <si>
    <t>Tecido coletado:</t>
  </si>
  <si>
    <t>Estágio de decomposição:</t>
  </si>
  <si>
    <t>Pavimento Flexível (CBUQ)</t>
  </si>
  <si>
    <t>Pavimentada</t>
  </si>
  <si>
    <t>CÓDIGO:</t>
  </si>
  <si>
    <t>Endêmico</t>
  </si>
  <si>
    <t>Não apresenta barreira/divisão</t>
  </si>
  <si>
    <t>Não</t>
  </si>
  <si>
    <t xml:space="preserve">           Ficha de Campo - Fauna Atropelada BR-101/ES-BA</t>
  </si>
  <si>
    <t xml:space="preserve">                  Ficha de Campo - Fauna Atropelada BR-101/ES-BA</t>
  </si>
  <si>
    <t xml:space="preserve">                      Ficha de Campo - Fauna Atropelada BR-101/ES-BA</t>
  </si>
  <si>
    <t xml:space="preserve">                    Ficha de Campo - Fauna Atropelada BR-101/ES-BA</t>
  </si>
  <si>
    <t>Helio Secco e Fabiana Cruz</t>
  </si>
  <si>
    <t>Coleta Sistemática</t>
  </si>
  <si>
    <t>ES</t>
  </si>
  <si>
    <t>Linhares e Aracruz</t>
  </si>
  <si>
    <t>167+030 (Sul)</t>
  </si>
  <si>
    <t>167+030</t>
  </si>
  <si>
    <t>Anfíbio</t>
  </si>
  <si>
    <t>Rhinella sp</t>
  </si>
  <si>
    <t>Sapo-cururu</t>
  </si>
  <si>
    <t>Carcaça</t>
  </si>
  <si>
    <t>Enterrado</t>
  </si>
  <si>
    <t>167+040 (Sul)</t>
  </si>
  <si>
    <t>167+040</t>
  </si>
  <si>
    <t>167+040 (Norte)</t>
  </si>
  <si>
    <t>167+055 (Sul)</t>
  </si>
  <si>
    <t>167+055</t>
  </si>
  <si>
    <t>167+400 (Sul)</t>
  </si>
  <si>
    <t>167+400</t>
  </si>
  <si>
    <t>168+500 (Sul)</t>
  </si>
  <si>
    <t>168+500</t>
  </si>
  <si>
    <t>170+880 (Sul)</t>
  </si>
  <si>
    <t>170+880</t>
  </si>
  <si>
    <t>Ave</t>
  </si>
  <si>
    <t>Sicalis flaveola</t>
  </si>
  <si>
    <t>Canário-da-terra-verdadeiro</t>
  </si>
  <si>
    <t>Troglodytes musculus</t>
  </si>
  <si>
    <t>Corruíra</t>
  </si>
  <si>
    <t>171+200 (Sul)</t>
  </si>
  <si>
    <t>199+150 (Sul)</t>
  </si>
  <si>
    <t>199+150</t>
  </si>
  <si>
    <t>Ordem Anura</t>
  </si>
  <si>
    <t>Sapo</t>
  </si>
  <si>
    <t>Indeterminado</t>
  </si>
  <si>
    <t>194+200 (Norte)</t>
  </si>
  <si>
    <t>194+200</t>
  </si>
  <si>
    <t>Leptodactylus sp</t>
  </si>
  <si>
    <t>Rã-manteiga</t>
  </si>
  <si>
    <t>193+130 (Norte)</t>
  </si>
  <si>
    <t>193+130</t>
  </si>
  <si>
    <t>192+400</t>
  </si>
  <si>
    <t>192+400 (Norte)</t>
  </si>
  <si>
    <t>191+750 (Norte)</t>
  </si>
  <si>
    <t>191+750</t>
  </si>
  <si>
    <t>190+400 (Norte)</t>
  </si>
  <si>
    <t>190+400</t>
  </si>
  <si>
    <t>Mimus saturninos</t>
  </si>
  <si>
    <t>sabiá-do-campo</t>
  </si>
  <si>
    <t>Inderteminado</t>
  </si>
  <si>
    <t>190+000 (Norte)</t>
  </si>
  <si>
    <t>190+000</t>
  </si>
  <si>
    <t>177+900</t>
  </si>
  <si>
    <t>177+900 (Norte)</t>
  </si>
  <si>
    <t>Linhares e Pedro Canário</t>
  </si>
  <si>
    <t>146+400 (Norte)</t>
  </si>
  <si>
    <t>146+400</t>
  </si>
  <si>
    <t>Mamífero</t>
  </si>
  <si>
    <t>Didelphis aurita</t>
  </si>
  <si>
    <t>Gambá-de-orelha-preta</t>
  </si>
  <si>
    <t>144+600 (Norte)</t>
  </si>
  <si>
    <t>144+600</t>
  </si>
  <si>
    <t>134+900 (Norte)</t>
  </si>
  <si>
    <t>134+900</t>
  </si>
  <si>
    <t>Pitangus sulphuratus</t>
  </si>
  <si>
    <t>Bem-te-vi</t>
  </si>
  <si>
    <t>128+150 (Sul)</t>
  </si>
  <si>
    <t>128+150</t>
  </si>
  <si>
    <t>Columbia talpacoti</t>
  </si>
  <si>
    <t>Rolinha-roxa</t>
  </si>
  <si>
    <t>127+900 (Norte)</t>
  </si>
  <si>
    <t>127+900</t>
  </si>
  <si>
    <t>125+980 (Norte)</t>
  </si>
  <si>
    <t>125+980</t>
  </si>
  <si>
    <t>121+200 (Norte)</t>
  </si>
  <si>
    <t>121+200</t>
  </si>
  <si>
    <t>121+210 (Norte)</t>
  </si>
  <si>
    <t>121+210</t>
  </si>
  <si>
    <t>120+700 (Sul)</t>
  </si>
  <si>
    <t>120+700</t>
  </si>
  <si>
    <t>Phyllomedusa sp</t>
  </si>
  <si>
    <t>Perereca</t>
  </si>
  <si>
    <t>119+850 (Norte)</t>
  </si>
  <si>
    <t>119+850</t>
  </si>
  <si>
    <t>117+250 (Norte)</t>
  </si>
  <si>
    <t>117+250</t>
  </si>
  <si>
    <t>107+120 (Norte)</t>
  </si>
  <si>
    <t>107+120</t>
  </si>
  <si>
    <t>100+250</t>
  </si>
  <si>
    <t>100+250 (Norte)</t>
  </si>
  <si>
    <t>99+990 (Norte)</t>
  </si>
  <si>
    <t>99+990</t>
  </si>
  <si>
    <t>Rã</t>
  </si>
  <si>
    <t>96+500</t>
  </si>
  <si>
    <t>96+500 (Norte)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</si>
</sst>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justify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justify"/>
      <protection/>
    </xf>
    <xf numFmtId="0" fontId="5" fillId="33" borderId="10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left" vertical="center"/>
      <protection locked="0"/>
    </xf>
    <xf numFmtId="2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13" xfId="0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left" vertical="center"/>
      <protection locked="0"/>
    </xf>
    <xf numFmtId="0" fontId="1" fillId="34" borderId="13" xfId="0" applyFont="1" applyFill="1" applyBorder="1" applyAlignment="1" applyProtection="1">
      <alignment horizontal="left" vertical="center"/>
      <protection locked="0"/>
    </xf>
    <xf numFmtId="0" fontId="1" fillId="34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vertical="center"/>
      <protection locked="0"/>
    </xf>
    <xf numFmtId="14" fontId="1" fillId="34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6</xdr:col>
      <xdr:colOff>76200</xdr:colOff>
      <xdr:row>0</xdr:row>
      <xdr:rowOff>1047750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295275</xdr:rowOff>
    </xdr:from>
    <xdr:to>
      <xdr:col>17</xdr:col>
      <xdr:colOff>104775</xdr:colOff>
      <xdr:row>0</xdr:row>
      <xdr:rowOff>847725</xdr:rowOff>
    </xdr:to>
    <xdr:pic>
      <xdr:nvPicPr>
        <xdr:cNvPr id="2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2952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23</xdr:row>
      <xdr:rowOff>266700</xdr:rowOff>
    </xdr:from>
    <xdr:to>
      <xdr:col>17</xdr:col>
      <xdr:colOff>152400</xdr:colOff>
      <xdr:row>23</xdr:row>
      <xdr:rowOff>695325</xdr:rowOff>
    </xdr:to>
    <xdr:pic>
      <xdr:nvPicPr>
        <xdr:cNvPr id="3" name="Imagem 2" descr="Logo Concrem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59912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23</xdr:row>
      <xdr:rowOff>57150</xdr:rowOff>
    </xdr:from>
    <xdr:to>
      <xdr:col>5</xdr:col>
      <xdr:colOff>95250</xdr:colOff>
      <xdr:row>23</xdr:row>
      <xdr:rowOff>847725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81675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0</xdr:row>
      <xdr:rowOff>180975</xdr:rowOff>
    </xdr:from>
    <xdr:to>
      <xdr:col>42</xdr:col>
      <xdr:colOff>180975</xdr:colOff>
      <xdr:row>0</xdr:row>
      <xdr:rowOff>819150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86650" y="180975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23</xdr:row>
      <xdr:rowOff>180975</xdr:rowOff>
    </xdr:from>
    <xdr:to>
      <xdr:col>42</xdr:col>
      <xdr:colOff>95250</xdr:colOff>
      <xdr:row>23</xdr:row>
      <xdr:rowOff>819150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3"/>
        <a:srcRect r="4296" b="7533"/>
        <a:stretch>
          <a:fillRect/>
        </a:stretch>
      </xdr:blipFill>
      <xdr:spPr>
        <a:xfrm>
          <a:off x="7400925" y="590550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">
        <v>46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101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0.6743055555555556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50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">
        <v>49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/>
      <c r="L6" s="24"/>
      <c r="M6" s="10" t="s">
        <v>9</v>
      </c>
      <c r="N6" s="39">
        <v>7840333</v>
      </c>
      <c r="O6" s="40"/>
      <c r="P6" s="40"/>
      <c r="Q6" s="40"/>
      <c r="R6" s="40"/>
      <c r="S6" s="40"/>
      <c r="T6" s="41"/>
      <c r="U6" s="10" t="s">
        <v>10</v>
      </c>
      <c r="V6" s="24">
        <v>379041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51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53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54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102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0.6756944444444444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57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7840302</v>
      </c>
      <c r="O29" s="24"/>
      <c r="P29" s="24"/>
      <c r="Q29" s="24"/>
      <c r="R29" s="24"/>
      <c r="S29" s="24"/>
      <c r="T29" s="24"/>
      <c r="U29" s="10" t="s">
        <v>10</v>
      </c>
      <c r="V29" s="24">
        <v>379023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58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22:C22"/>
    <mergeCell ref="D22:AQ22"/>
    <mergeCell ref="A20:G20"/>
    <mergeCell ref="H20:AQ20"/>
    <mergeCell ref="A21:D21"/>
    <mergeCell ref="E21:N21"/>
    <mergeCell ref="O21:Z21"/>
    <mergeCell ref="AA21:AQ21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13:N13"/>
    <mergeCell ref="O13:Q13"/>
    <mergeCell ref="R13:V13"/>
    <mergeCell ref="W13:AQ13"/>
    <mergeCell ref="A15:G15"/>
    <mergeCell ref="H15:O15"/>
    <mergeCell ref="P15:U15"/>
    <mergeCell ref="V15:AQ15"/>
    <mergeCell ref="A11:M11"/>
    <mergeCell ref="N11:P11"/>
    <mergeCell ref="Q11:AQ11"/>
    <mergeCell ref="A12:K12"/>
    <mergeCell ref="L12:N12"/>
    <mergeCell ref="O12:S12"/>
    <mergeCell ref="T12:AQ12"/>
    <mergeCell ref="A9:G9"/>
    <mergeCell ref="H9:R9"/>
    <mergeCell ref="S9:W9"/>
    <mergeCell ref="X9:AQ9"/>
    <mergeCell ref="A10:H10"/>
    <mergeCell ref="I10:S10"/>
    <mergeCell ref="T10:X10"/>
    <mergeCell ref="Y10:AQ10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N5:AQ5"/>
    <mergeCell ref="A4:E4"/>
    <mergeCell ref="F4:O4"/>
    <mergeCell ref="P4:R4"/>
    <mergeCell ref="S4:V4"/>
    <mergeCell ref="W4:AA4"/>
    <mergeCell ref="AB4:AH4"/>
    <mergeCell ref="A1:G1"/>
    <mergeCell ref="H1:AQ1"/>
    <mergeCell ref="A3:F3"/>
    <mergeCell ref="G3:AD3"/>
    <mergeCell ref="AE3:AJ3"/>
    <mergeCell ref="AK3:AQ3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28 F27 G26 G39 Y39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22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9!G3:AD3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119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9!F4:O4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0.7361111111111112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86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9!AB5:AK5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7821684</v>
      </c>
      <c r="O6" s="24"/>
      <c r="P6" s="24"/>
      <c r="Q6" s="24"/>
      <c r="R6" s="24"/>
      <c r="S6" s="24"/>
      <c r="T6" s="24"/>
      <c r="U6" s="10" t="s">
        <v>10</v>
      </c>
      <c r="V6" s="24">
        <v>363881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85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9!G39:S39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9!Y39:AQ39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120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f>S4</f>
        <v>0.7361111111111112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tr">
        <f>AB4</f>
        <v>Coleta Sistemática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192+400 (Norte)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tr">
        <f>AN5</f>
        <v>ES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f>K6</f>
        <v>24</v>
      </c>
      <c r="L29" s="24"/>
      <c r="M29" s="10" t="s">
        <v>9</v>
      </c>
      <c r="N29" s="24">
        <f>N6</f>
        <v>7821684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363881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192+400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tr">
        <f>H15</f>
        <v>Anfíbio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tr">
        <f>V15</f>
        <v>Carcaça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tr">
        <f>G17</f>
        <v>Endêmico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tr">
        <f>C19</f>
        <v>Indeterminado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tr">
        <f>E21</f>
        <v>Enterrado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Y16 AN28 AB27:AB28 G26 F27 S27 K29 D28 N29 V29 AE29 H38 G39:G40 V38 Y39 E44 C42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O44" sqref="O44:Z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'10'!G26:AD26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121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'10'!F27:O27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f>'10'!S27:V27</f>
        <v>0.7361111111111112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'10'!D28:W28</f>
        <v>192+400 (Norte)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'10'!AB28:AK28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'10'!N29:T29</f>
        <v>7821684</v>
      </c>
      <c r="O6" s="24"/>
      <c r="P6" s="24"/>
      <c r="Q6" s="24"/>
      <c r="R6" s="24"/>
      <c r="S6" s="24"/>
      <c r="T6" s="24"/>
      <c r="U6" s="10" t="s">
        <v>10</v>
      </c>
      <c r="V6" s="24">
        <f>'10'!V29:AB29</f>
        <v>363881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'10'!AE29:AQ29</f>
        <v>192+400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77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122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f>S4</f>
        <v>0.7361111111111112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192+400 (Norte)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f>N6</f>
        <v>7821684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363881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192+400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Ordem Anura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D5 S4 AB5 V6 N6 AE6 G26 N29 F27 D28 AB28 AE29 V29 S27 G39 Y39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V38" sqref="V38:AQ38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'11'!G3:AD3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123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'11'!F4:O4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0.7395833333333334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87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'11'!AB5:AK5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7822076</v>
      </c>
      <c r="O6" s="24"/>
      <c r="P6" s="24"/>
      <c r="Q6" s="24"/>
      <c r="R6" s="24"/>
      <c r="S6" s="24"/>
      <c r="T6" s="24"/>
      <c r="U6" s="10" t="s">
        <v>10</v>
      </c>
      <c r="V6" s="24">
        <v>364630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88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'11'!G39:S39</f>
        <v>Ordem Anura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77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124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f>S4</f>
        <v>0.7395833333333334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tr">
        <f>AB4</f>
        <v>Coleta Sistemática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191+750 (Norte)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tr">
        <f>AN5</f>
        <v>ES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f>K6</f>
        <v>24</v>
      </c>
      <c r="L29" s="24"/>
      <c r="M29" s="10" t="s">
        <v>9</v>
      </c>
      <c r="N29" s="24">
        <f>N6</f>
        <v>7822076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364630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191+750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tr">
        <f>V15</f>
        <v>Carcaça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Ordem Anura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G26 F27 D28 S27 AB27:AB28 AN28 AE29 V29 N29 K29 G39 Y39 V38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AS49" sqref="AS4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'12'!G26:AD26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125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'12'!F27:O27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f>'12'!S27:V27</f>
        <v>0.7395833333333334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'12'!D28:W28</f>
        <v>191+750 (Norte)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'12'!AB28:AK28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'12'!N29:T29</f>
        <v>7822076</v>
      </c>
      <c r="O6" s="24"/>
      <c r="P6" s="24"/>
      <c r="Q6" s="24"/>
      <c r="R6" s="24"/>
      <c r="S6" s="24"/>
      <c r="T6" s="24"/>
      <c r="U6" s="10" t="s">
        <v>10</v>
      </c>
      <c r="V6" s="24">
        <f>'12'!V29:AB29</f>
        <v>364630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'12'!AE29:AQ29</f>
        <v>191+750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'12'!G39:S39</f>
        <v>Ordem Anura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'12'!Y39:AQ39</f>
        <v>Sapo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126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f>S4</f>
        <v>0.7395833333333334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191+750 (Norte)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f>N6</f>
        <v>7822076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364630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191+750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Ordem Anura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D5 S4 AB5 AE6 V6 N6 G16 Y16 G26 F27 D28 S27 N29 AE29 V29 AB28 G39 Y39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22">
      <selection activeCell="AE40" sqref="AE40:AI40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'13'!G26:AD26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127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'13'!F27:O27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f>'13'!S27:V27</f>
        <v>0.7395833333333334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'13'!D28:W28</f>
        <v>191+750 (Norte)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'13'!AB28:AK28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'13'!N29:T29</f>
        <v>7822076</v>
      </c>
      <c r="O6" s="24"/>
      <c r="P6" s="24"/>
      <c r="Q6" s="24"/>
      <c r="R6" s="24"/>
      <c r="S6" s="24"/>
      <c r="T6" s="24"/>
      <c r="U6" s="10" t="s">
        <v>10</v>
      </c>
      <c r="V6" s="24">
        <f>'13'!V29:AB29</f>
        <v>364630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'13'!AE6:AQ6</f>
        <v>191+750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'13'!G16:S16</f>
        <v>Ordem Anura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'13'!Y16:AQ16</f>
        <v>Sapo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128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f>S4</f>
        <v>0.7395833333333334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191+750 (Norte)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tr">
        <f>AN5</f>
        <v>ES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f>K6</f>
        <v>24</v>
      </c>
      <c r="L29" s="24"/>
      <c r="M29" s="10" t="s">
        <v>9</v>
      </c>
      <c r="N29" s="24">
        <f>N6</f>
        <v>7822076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364630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191+750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tr">
        <f>V15</f>
        <v>Carcaça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Ordem Anura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tr">
        <f>E21</f>
        <v>Enterrado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S4 AB5 N6 V6 D5 AE6 G16 Y16 G26 F27 D28 S27 N29 K29 V29 AB28 AN28 AE29 G39 E44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'14'!G26:AD26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129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'14'!F27:O27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0.7430555555555555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89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'14'!AB28:AK28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7822809</v>
      </c>
      <c r="O6" s="24"/>
      <c r="P6" s="24"/>
      <c r="Q6" s="24"/>
      <c r="R6" s="24"/>
      <c r="S6" s="24"/>
      <c r="T6" s="24"/>
      <c r="U6" s="10" t="s">
        <v>10</v>
      </c>
      <c r="V6" s="24">
        <v>365656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90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91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92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130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44">
        <f>F4</f>
        <v>41940</v>
      </c>
      <c r="G27" s="44"/>
      <c r="H27" s="44"/>
      <c r="I27" s="44"/>
      <c r="J27" s="44"/>
      <c r="K27" s="44"/>
      <c r="L27" s="44"/>
      <c r="M27" s="44"/>
      <c r="N27" s="44"/>
      <c r="O27" s="44"/>
      <c r="P27" s="27" t="s">
        <v>3</v>
      </c>
      <c r="Q27" s="27"/>
      <c r="R27" s="27"/>
      <c r="S27" s="30">
        <f>S4</f>
        <v>0.7430555555555555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190+400 (Norte)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f>K6</f>
        <v>24</v>
      </c>
      <c r="L29" s="24"/>
      <c r="M29" s="10" t="s">
        <v>9</v>
      </c>
      <c r="N29" s="24">
        <f>N6</f>
        <v>7822809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365656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190+400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93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D28 S27 AB28 V29 N29 K29 AE29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E44" sqref="E44:N4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'15'!G26:AD26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131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'15'!F27:O27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0.7465277777777778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94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'15'!AB28:AK28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7822843</v>
      </c>
      <c r="O6" s="24"/>
      <c r="P6" s="24"/>
      <c r="Q6" s="24"/>
      <c r="R6" s="24"/>
      <c r="S6" s="24"/>
      <c r="T6" s="24"/>
      <c r="U6" s="10" t="s">
        <v>10</v>
      </c>
      <c r="V6" s="24">
        <v>366027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95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77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132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0.7604166666666666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97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7830534</v>
      </c>
      <c r="O29" s="24"/>
      <c r="P29" s="24"/>
      <c r="Q29" s="24"/>
      <c r="R29" s="24"/>
      <c r="S29" s="24"/>
      <c r="T29" s="24"/>
      <c r="U29" s="10" t="s">
        <v>10</v>
      </c>
      <c r="V29" s="24">
        <v>372592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96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Ordem Anura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AB28 G26 F27 Y39 G39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'16'!G3:AD3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133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'16'!F4:O4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f>'16'!S4:V4</f>
        <v>0.7465277777777778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'16'!D5:W5</f>
        <v>190+000 (Norte)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'16'!AB5:AK5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'16'!N6:T6</f>
        <v>7822843</v>
      </c>
      <c r="O6" s="24"/>
      <c r="P6" s="24"/>
      <c r="Q6" s="24"/>
      <c r="R6" s="24"/>
      <c r="S6" s="24"/>
      <c r="T6" s="24"/>
      <c r="U6" s="10" t="s">
        <v>10</v>
      </c>
      <c r="V6" s="24">
        <f>'16'!V6:AB6</f>
        <v>366027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'16'!AE6:AQ6</f>
        <v>190+000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'16'!G16:S16</f>
        <v>Ordem Anura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77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134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v>41959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0.40625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99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">
        <v>98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7857417</v>
      </c>
      <c r="O29" s="24"/>
      <c r="P29" s="24"/>
      <c r="Q29" s="24"/>
      <c r="R29" s="24"/>
      <c r="S29" s="24"/>
      <c r="T29" s="24"/>
      <c r="U29" s="10" t="s">
        <v>10</v>
      </c>
      <c r="V29" s="24">
        <v>388050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100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101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102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103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S4 D5 G3 F4 V6 N6 G26" unlocked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D45" sqref="D45:AQ45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'17'!G26:AD26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135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'17'!F27:O27</f>
        <v>41959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0.4236111111111111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104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'17'!AB28:AK28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7859416</v>
      </c>
      <c r="O6" s="24"/>
      <c r="P6" s="24"/>
      <c r="Q6" s="24"/>
      <c r="R6" s="24"/>
      <c r="S6" s="24"/>
      <c r="T6" s="24"/>
      <c r="U6" s="10" t="s">
        <v>10</v>
      </c>
      <c r="V6" s="24">
        <v>388240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105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53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54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136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0.4375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106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7868599</v>
      </c>
      <c r="O29" s="24"/>
      <c r="P29" s="24"/>
      <c r="Q29" s="24"/>
      <c r="R29" s="24"/>
      <c r="S29" s="24"/>
      <c r="T29" s="24"/>
      <c r="U29" s="10" t="s">
        <v>10</v>
      </c>
      <c r="V29" s="24">
        <v>385664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107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108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109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F27 G26 AB28" unlocked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'18'!G26:AD26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137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'18'!F27:O27</f>
        <v>41959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0.4479166666666667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110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'18'!AB28:AK28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7875098</v>
      </c>
      <c r="O6" s="24"/>
      <c r="P6" s="24"/>
      <c r="Q6" s="24"/>
      <c r="R6" s="24"/>
      <c r="S6" s="24"/>
      <c r="T6" s="24"/>
      <c r="U6" s="10" t="s">
        <v>10</v>
      </c>
      <c r="V6" s="24">
        <v>384955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111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112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113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138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114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7875570</v>
      </c>
      <c r="O29" s="24"/>
      <c r="P29" s="24"/>
      <c r="Q29" s="24"/>
      <c r="R29" s="24"/>
      <c r="S29" s="24"/>
      <c r="T29" s="24"/>
      <c r="U29" s="10" t="s">
        <v>10</v>
      </c>
      <c r="V29" s="24">
        <v>384918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115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101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'17'!G39:S39</f>
        <v>Didelphis aurita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'17'!Y39:AQ39</f>
        <v>Gambá-de-orelha-preta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AB28 F27 Y39 G3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1!G26:AD26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103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1!F27:O27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f>1!S27:V27</f>
        <v>0.6756944444444444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59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1!AB28:AK28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1!N29:T29</f>
        <v>7840302</v>
      </c>
      <c r="O6" s="24"/>
      <c r="P6" s="24"/>
      <c r="Q6" s="24"/>
      <c r="R6" s="24"/>
      <c r="S6" s="24"/>
      <c r="T6" s="24"/>
      <c r="U6" s="10" t="s">
        <v>10</v>
      </c>
      <c r="V6" s="24">
        <f>1!V29:AB29</f>
        <v>379023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1!AE29:AQ29</f>
        <v>167+040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1!G39:S39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1!Y39:AQ39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44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104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0.6770833333333334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59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f>N6</f>
        <v>7840302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379023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61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S4 N6 AB5 AE6 V6 Y16 G16 F27 G26 AB28 G39 Y39 V29 N29" unlocked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'19'!G26:AD26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139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'19'!F27:O27</f>
        <v>41959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0.4513888888888889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'19'!D28:W28</f>
        <v>127+900 (Norte)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'19'!AB28:AK28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'19'!N29:T29</f>
        <v>7875570</v>
      </c>
      <c r="O6" s="24"/>
      <c r="P6" s="24"/>
      <c r="Q6" s="24"/>
      <c r="R6" s="24"/>
      <c r="S6" s="24"/>
      <c r="T6" s="24"/>
      <c r="U6" s="10" t="s">
        <v>10</v>
      </c>
      <c r="V6" s="24">
        <f>'19'!V29:AB29</f>
        <v>384918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'19'!AE29:AQ29</f>
        <v>127+900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77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140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0.4583333333333333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116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'19'!AB28:AK28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7877360</v>
      </c>
      <c r="O29" s="24"/>
      <c r="P29" s="24"/>
      <c r="Q29" s="24"/>
      <c r="R29" s="24"/>
      <c r="S29" s="24"/>
      <c r="T29" s="24"/>
      <c r="U29" s="10" t="s">
        <v>10</v>
      </c>
      <c r="V29" s="24">
        <v>384874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117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'18'!G16:S16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'18'!Y16:AQ16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E6 V6 N6 F4 D5 G3 AB5 F27 G26 AB28 G39 Y39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'20'!G26:AD26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141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'20'!F27:O27</f>
        <v>41959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0.46388888888888885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118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'20'!AB28:AK28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7881807</v>
      </c>
      <c r="O6" s="24"/>
      <c r="P6" s="24"/>
      <c r="Q6" s="24"/>
      <c r="R6" s="24"/>
      <c r="S6" s="24"/>
      <c r="T6" s="24"/>
      <c r="U6" s="10" t="s">
        <v>10</v>
      </c>
      <c r="V6" s="24">
        <v>386432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119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'20'!G39:S39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'20'!Y39:AQ39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142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0.46527777777777773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121+200 (Norte)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f>N6</f>
        <v>7881807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386432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121+200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Y16 G39 Y39 F27 G26 AE29 AB28 D28 N29 V29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'21'!G26:AD26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143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'21'!F27:O27</f>
        <v>41959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/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120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'21'!AB28:AK28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7882252</v>
      </c>
      <c r="O6" s="24"/>
      <c r="P6" s="24"/>
      <c r="Q6" s="24"/>
      <c r="R6" s="24"/>
      <c r="S6" s="24"/>
      <c r="T6" s="24"/>
      <c r="U6" s="10" t="s">
        <v>10</v>
      </c>
      <c r="V6" s="24">
        <v>386619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121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77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144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0.4791666666666667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122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/>
      <c r="L29" s="24"/>
      <c r="M29" s="10" t="s">
        <v>9</v>
      </c>
      <c r="N29" s="24">
        <f>N6</f>
        <v>7882252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386619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123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124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125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AB5 G26 F27 AB28 N29 V29" unlocked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9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'22'!G26:AD26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145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'22'!F27:O27</f>
        <v>41959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0.4895833333333333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126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'22'!AB28:AK28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7883099</v>
      </c>
      <c r="O6" s="24"/>
      <c r="P6" s="24"/>
      <c r="Q6" s="24"/>
      <c r="R6" s="24"/>
      <c r="S6" s="24"/>
      <c r="T6" s="24"/>
      <c r="U6" s="10" t="s">
        <v>10</v>
      </c>
      <c r="V6" s="24">
        <v>387025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127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53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54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146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0.4930555555555556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128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7885415</v>
      </c>
      <c r="O29" s="24"/>
      <c r="P29" s="24"/>
      <c r="Q29" s="24"/>
      <c r="R29" s="24"/>
      <c r="S29" s="24"/>
      <c r="T29" s="24"/>
      <c r="U29" s="10" t="s">
        <v>10</v>
      </c>
      <c r="V29" s="24">
        <v>388094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129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76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77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'23'!G26:AD26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147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'23'!F27:O27</f>
        <v>41959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0.5416666666666666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130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'23'!AB28:AK28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7894558</v>
      </c>
      <c r="O6" s="24"/>
      <c r="P6" s="24"/>
      <c r="Q6" s="24"/>
      <c r="R6" s="24"/>
      <c r="S6" s="24"/>
      <c r="T6" s="24"/>
      <c r="U6" s="10" t="s">
        <v>10</v>
      </c>
      <c r="V6" s="24">
        <v>395111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131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'23'!G39:S39</f>
        <v>Ordem Anura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'23'!Y39:AQ39</f>
        <v>Sapo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148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0.5555555555555556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133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/>
      <c r="L29" s="24"/>
      <c r="M29" s="10" t="s">
        <v>9</v>
      </c>
      <c r="N29" s="24">
        <v>7900822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395111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132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53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54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16 Y16 F27 G26 V29 AB28" unlocked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tabSelected="1"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'24'!G26:AD26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149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'24'!F27:O27</f>
        <v>41959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0.5590277777777778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134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'24'!AB28:AK28</f>
        <v>Linhares e Pedro Canário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7901124</v>
      </c>
      <c r="O6" s="24"/>
      <c r="P6" s="24"/>
      <c r="Q6" s="24"/>
      <c r="R6" s="24"/>
      <c r="S6" s="24"/>
      <c r="T6" s="24"/>
      <c r="U6" s="10" t="s">
        <v>10</v>
      </c>
      <c r="V6" s="24">
        <v>395241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135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81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136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150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41959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0.5659722222222222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138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Pedro Canário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7904143</v>
      </c>
      <c r="O29" s="24"/>
      <c r="P29" s="24"/>
      <c r="Q29" s="24"/>
      <c r="R29" s="24"/>
      <c r="S29" s="24"/>
      <c r="T29" s="24"/>
      <c r="U29" s="10" t="s">
        <v>10</v>
      </c>
      <c r="V29" s="24">
        <v>396594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137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/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/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76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77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G26 F27 AB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2!G26:AD26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105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2!F27:O27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0.6805555555555555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60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AB28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7840252</v>
      </c>
      <c r="O6" s="24"/>
      <c r="P6" s="24"/>
      <c r="Q6" s="24"/>
      <c r="R6" s="24"/>
      <c r="S6" s="24"/>
      <c r="T6" s="24"/>
      <c r="U6" s="10" t="s">
        <v>10</v>
      </c>
      <c r="V6" s="24">
        <v>378980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61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2!G39:S39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2!Y39:AQ39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45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106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0.6840277777777778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tr">
        <f>AB4</f>
        <v>Coleta Sistemática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62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2!AB28:AK28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tr">
        <f>AN5</f>
        <v>ES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7839970</v>
      </c>
      <c r="O29" s="24"/>
      <c r="P29" s="24"/>
      <c r="Q29" s="24"/>
      <c r="R29" s="24"/>
      <c r="S29" s="24"/>
      <c r="T29" s="24"/>
      <c r="U29" s="10" t="s">
        <v>10</v>
      </c>
      <c r="V29" s="24">
        <v>378798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63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f>V8</f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f>AF8</f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tr">
        <f>I10</f>
        <v>Não apresenta barreira/divisão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>N11</f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tr">
        <f>L12</f>
        <v>Não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tr">
        <f>O13</f>
        <v>Não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tr">
        <f>H15</f>
        <v>Anfíbio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tr">
        <f>V15</f>
        <v>Carcaça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tr">
        <f>G17</f>
        <v>Endêmico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16 Y16 G26 F27 AB27:AB28 AN28 I33 V31 AF31 N34 L35 O36 H38 G39:G40 V38 Y3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3!G26:AD26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107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3!F27:O27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f>3!S27:V27</f>
        <v>0.6840277777777778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3!D28:W28</f>
        <v>167+400 (Sul)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3!AB28:AK28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3!N29:T29</f>
        <v>7839970</v>
      </c>
      <c r="O6" s="24"/>
      <c r="P6" s="24"/>
      <c r="Q6" s="24"/>
      <c r="R6" s="24"/>
      <c r="S6" s="24"/>
      <c r="T6" s="24"/>
      <c r="U6" s="10" t="s">
        <v>10</v>
      </c>
      <c r="V6" s="24">
        <f>3!V29:AB29</f>
        <v>378798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3!AE29:AQ29</f>
        <v>167+400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3!G39:S39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3!Y39:AQ39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108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f>S4</f>
        <v>0.6840277777777778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167+400 (Sul)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f>K6</f>
        <v>24</v>
      </c>
      <c r="L29" s="24"/>
      <c r="M29" s="10" t="s">
        <v>9</v>
      </c>
      <c r="N29" s="24">
        <f>N6</f>
        <v>7839970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378798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167+400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S4 AB5 V6 N6 D5 AE6 G16 Y16 G26 F27 D28 S27 AB28 V29 N29 K29 AE29 G39 Y39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4!G26:AD26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109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4!F27:O27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f>4!S27:V27</f>
        <v>0.6840277777777778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4!D28:W28</f>
        <v>167+400 (Sul)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AB28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4!N29:T29</f>
        <v>7839970</v>
      </c>
      <c r="O6" s="24"/>
      <c r="P6" s="24"/>
      <c r="Q6" s="24"/>
      <c r="R6" s="24"/>
      <c r="S6" s="24"/>
      <c r="T6" s="24"/>
      <c r="U6" s="10" t="s">
        <v>10</v>
      </c>
      <c r="V6" s="24">
        <f>4!V29:AB29</f>
        <v>378798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AE29</f>
        <v>167+400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4!G16:S16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4!Y16:AQ16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110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f>S4</f>
        <v>0.6840277777777778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167+400 (Sul)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4!AB28:AK28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f>N6</f>
        <v>7839970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378798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4!AE29:AQ29</f>
        <v>167+400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D5 V6 N6 AE6 AB5 S4 G16 Y16 G26 F27 D28 S27 AB28 AE29 V29 G39 Y39 N29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42" sqref="C42:G42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5!G26:AD26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111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5!F4:O4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0.688888888888889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64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5!AB5:AK5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7839212</v>
      </c>
      <c r="O6" s="24"/>
      <c r="P6" s="24"/>
      <c r="Q6" s="24"/>
      <c r="R6" s="24"/>
      <c r="S6" s="24"/>
      <c r="T6" s="24"/>
      <c r="U6" s="10" t="s">
        <v>10</v>
      </c>
      <c r="V6" s="24">
        <v>378297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65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5!G16:S16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5!Y16:AQ16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112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0.6944444444444445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66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7837227</v>
      </c>
      <c r="O29" s="24"/>
      <c r="P29" s="24"/>
      <c r="Q29" s="24"/>
      <c r="R29" s="24"/>
      <c r="S29" s="24"/>
      <c r="T29" s="24"/>
      <c r="U29" s="10" t="s">
        <v>10</v>
      </c>
      <c r="V29" s="24">
        <v>377001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67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68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69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70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F4 G3 G16 Y16 AB28 G26 F27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3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6!G26:AD26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113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6!F27:O27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0.6958333333333333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73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6!AB28:AK28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7836940</v>
      </c>
      <c r="O6" s="24"/>
      <c r="P6" s="24"/>
      <c r="Q6" s="24"/>
      <c r="R6" s="24"/>
      <c r="S6" s="24"/>
      <c r="T6" s="24"/>
      <c r="U6" s="10" t="s">
        <v>10</v>
      </c>
      <c r="V6" s="24">
        <v>376841</v>
      </c>
      <c r="W6" s="24"/>
      <c r="X6" s="24"/>
      <c r="Y6" s="24"/>
      <c r="Z6" s="24"/>
      <c r="AA6" s="24"/>
      <c r="AB6" s="24"/>
      <c r="AC6" s="27" t="s">
        <v>11</v>
      </c>
      <c r="AD6" s="2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68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71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72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114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0.71875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74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7818915</v>
      </c>
      <c r="O29" s="24"/>
      <c r="P29" s="24"/>
      <c r="Q29" s="24"/>
      <c r="R29" s="24"/>
      <c r="S29" s="24"/>
      <c r="T29" s="24"/>
      <c r="U29" s="10" t="s">
        <v>10</v>
      </c>
      <c r="V29" s="24">
        <v>358448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75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76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77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/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G3 F4 AB5 G26 F27 AB28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0">
      <selection activeCell="C19" sqref="C19:G19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7!G26:AD26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115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7!F27:O27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0.7256944444444445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">
        <v>79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7!AB28:AK28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v>7821191</v>
      </c>
      <c r="O6" s="24"/>
      <c r="P6" s="24"/>
      <c r="Q6" s="24"/>
      <c r="R6" s="24"/>
      <c r="S6" s="24"/>
      <c r="T6" s="24"/>
      <c r="U6" s="10" t="s">
        <v>10</v>
      </c>
      <c r="V6" s="24">
        <v>362935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">
        <v>80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">
        <v>81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">
        <v>82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116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v>0.7291666666666666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">
        <v>83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v>7821388</v>
      </c>
      <c r="O29" s="24"/>
      <c r="P29" s="24"/>
      <c r="Q29" s="24"/>
      <c r="R29" s="24"/>
      <c r="S29" s="24"/>
      <c r="T29" s="24"/>
      <c r="U29" s="10" t="s">
        <v>10</v>
      </c>
      <c r="V29" s="24">
        <v>363318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">
        <v>84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">
        <v>53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">
        <v>54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showErrorMessage="1" sqref="G3 G26">
      <formula1>0</formula1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type="date" allowBlank="1" sqref="B4:D4 B27:D27">
      <formula1>36408</formula1>
      <formula2>73414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type="list" operator="equal" allowBlank="1" sqref="AB4 AB27">
      <formula1>"Coleta Sistemática,Coleta Eventual,"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O13 O36">
      <formula1>"Sim,Não"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V15 V38">
      <formula1>"Vivo,Ferido,Carcaça,Ossada"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C19 C42">
      <formula1>"Fêmea,Macho,Indeterminado"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operator="equal" allowBlank="1" showInputMessage="1" sqref="A22:A23 A45">
      <formula1>0</formula1>
    </dataValidation>
    <dataValidation operator="equal" allowBlank="1" showInputMessage="1" promptTitle="Ajuda" prompt="Obrigatório informar a numeração dos registros fotográficos" sqref="D22:D23 D45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AB5 G3 F4 G26 F27 AB28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="80" zoomScaleNormal="80" zoomScalePageLayoutView="0" workbookViewId="0" topLeftCell="A16">
      <selection activeCell="AW34" sqref="AW34"/>
    </sheetView>
  </sheetViews>
  <sheetFormatPr defaultColWidth="11.57421875" defaultRowHeight="12.75"/>
  <cols>
    <col min="1" max="3" width="2.57421875" style="1" customWidth="1"/>
    <col min="4" max="4" width="3.8515625" style="1" customWidth="1"/>
    <col min="5" max="5" width="2.57421875" style="1" customWidth="1"/>
    <col min="6" max="6" width="4.00390625" style="1" customWidth="1"/>
    <col min="7" max="7" width="2.57421875" style="1" customWidth="1"/>
    <col min="8" max="8" width="6.00390625" style="1" customWidth="1"/>
    <col min="9" max="9" width="0.9921875" style="1" customWidth="1"/>
    <col min="10" max="12" width="2.57421875" style="1" customWidth="1"/>
    <col min="13" max="13" width="4.28125" style="1" customWidth="1"/>
    <col min="14" max="17" width="2.57421875" style="1" customWidth="1"/>
    <col min="18" max="18" width="4.7109375" style="1" customWidth="1"/>
    <col min="19" max="20" width="2.57421875" style="1" customWidth="1"/>
    <col min="21" max="21" width="8.57421875" style="1" customWidth="1"/>
    <col min="22" max="26" width="2.57421875" style="1" customWidth="1"/>
    <col min="27" max="27" width="6.28125" style="1" customWidth="1"/>
    <col min="28" max="28" width="4.140625" style="1" customWidth="1"/>
    <col min="29" max="29" width="3.57421875" style="1" customWidth="1"/>
    <col min="30" max="30" width="2.57421875" style="1" hidden="1" customWidth="1"/>
    <col min="31" max="32" width="2.57421875" style="1" customWidth="1"/>
    <col min="33" max="33" width="4.00390625" style="1" customWidth="1"/>
    <col min="34" max="42" width="2.57421875" style="1" customWidth="1"/>
    <col min="43" max="43" width="6.7109375" style="1" customWidth="1"/>
    <col min="44" max="45" width="3.00390625" style="1" customWidth="1"/>
    <col min="46" max="48" width="3.00390625" style="0" customWidth="1"/>
    <col min="49" max="49" width="11.57421875" style="1" customWidth="1"/>
    <col min="50" max="50" width="3.00390625" style="1" customWidth="1"/>
    <col min="51" max="51" width="3.28125" style="1" customWidth="1"/>
    <col min="52" max="52" width="4.421875" style="1" customWidth="1"/>
    <col min="53" max="53" width="8.28125" style="1" customWidth="1"/>
    <col min="54" max="54" width="3.00390625" style="1" customWidth="1"/>
    <col min="55" max="55" width="4.140625" style="1" customWidth="1"/>
    <col min="56" max="56" width="11.57421875" style="1" customWidth="1"/>
    <col min="57" max="57" width="7.140625" style="1" customWidth="1"/>
    <col min="58" max="58" width="11.57421875" style="1" customWidth="1"/>
    <col min="59" max="59" width="15.57421875" style="1" customWidth="1"/>
    <col min="60" max="60" width="4.28125" style="1" customWidth="1"/>
    <col min="61" max="16384" width="11.57421875" style="1" customWidth="1"/>
  </cols>
  <sheetData>
    <row r="1" spans="1:62" ht="90.75" customHeight="1">
      <c r="A1" s="37" t="s">
        <v>0</v>
      </c>
      <c r="B1" s="37"/>
      <c r="C1" s="37"/>
      <c r="D1" s="37"/>
      <c r="E1" s="37"/>
      <c r="F1" s="37"/>
      <c r="G1" s="37"/>
      <c r="H1" s="38" t="s">
        <v>42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W1"/>
      <c r="AX1"/>
      <c r="AY1"/>
      <c r="AZ1"/>
      <c r="BA1"/>
      <c r="BB1"/>
      <c r="BC1"/>
      <c r="BD1"/>
      <c r="BE1"/>
      <c r="BF1"/>
      <c r="BG1"/>
      <c r="BH1"/>
      <c r="BI1"/>
      <c r="BJ1"/>
    </row>
    <row r="2" spans="1:62" ht="6" customHeight="1">
      <c r="A2" s="2"/>
      <c r="B2" s="3"/>
      <c r="C2" s="3"/>
      <c r="D2" s="3"/>
      <c r="E2" s="4"/>
      <c r="F2" s="4"/>
      <c r="G2" s="5"/>
      <c r="H2" s="6"/>
      <c r="I2" s="3"/>
      <c r="J2" s="3"/>
      <c r="K2" s="3"/>
      <c r="L2" s="7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ht="18" customHeight="1">
      <c r="A3" s="27" t="s">
        <v>1</v>
      </c>
      <c r="B3" s="27"/>
      <c r="C3" s="27"/>
      <c r="D3" s="27"/>
      <c r="E3" s="27"/>
      <c r="F3" s="27"/>
      <c r="G3" s="24" t="str">
        <f>8!G26:AD26</f>
        <v>Helio Secco e Fabiana Cruz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4" t="s">
        <v>38</v>
      </c>
      <c r="AF3" s="35"/>
      <c r="AG3" s="35"/>
      <c r="AH3" s="35"/>
      <c r="AI3" s="35"/>
      <c r="AJ3" s="36"/>
      <c r="AK3" s="24">
        <v>117</v>
      </c>
      <c r="AL3" s="24"/>
      <c r="AM3" s="24"/>
      <c r="AN3" s="24"/>
      <c r="AO3" s="24"/>
      <c r="AP3" s="24"/>
      <c r="AQ3" s="24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ht="18" customHeight="1">
      <c r="A4" s="27" t="s">
        <v>2</v>
      </c>
      <c r="B4" s="27"/>
      <c r="C4" s="27"/>
      <c r="D4" s="27"/>
      <c r="E4" s="27"/>
      <c r="F4" s="29">
        <f>8!F27:O27</f>
        <v>41940</v>
      </c>
      <c r="G4" s="29"/>
      <c r="H4" s="29"/>
      <c r="I4" s="29"/>
      <c r="J4" s="29"/>
      <c r="K4" s="29"/>
      <c r="L4" s="29"/>
      <c r="M4" s="29"/>
      <c r="N4" s="29"/>
      <c r="O4" s="29"/>
      <c r="P4" s="27" t="s">
        <v>3</v>
      </c>
      <c r="Q4" s="27"/>
      <c r="R4" s="27"/>
      <c r="S4" s="30">
        <v>0.7326388888888888</v>
      </c>
      <c r="T4" s="30"/>
      <c r="U4" s="30"/>
      <c r="V4" s="30"/>
      <c r="W4" s="27" t="s">
        <v>23</v>
      </c>
      <c r="X4" s="27"/>
      <c r="Y4" s="27"/>
      <c r="Z4" s="27"/>
      <c r="AA4" s="27"/>
      <c r="AB4" s="31" t="s">
        <v>47</v>
      </c>
      <c r="AC4" s="31"/>
      <c r="AD4" s="31"/>
      <c r="AE4" s="31"/>
      <c r="AF4" s="31"/>
      <c r="AG4" s="31"/>
      <c r="AH4" s="31"/>
      <c r="AI4" s="11"/>
      <c r="AJ4" s="28"/>
      <c r="AK4" s="28"/>
      <c r="AL4" s="28"/>
      <c r="AM4" s="28"/>
      <c r="AN4" s="28"/>
      <c r="AO4" s="28"/>
      <c r="AP4" s="28"/>
      <c r="AQ4" s="28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18" customHeight="1">
      <c r="A5" s="27" t="s">
        <v>4</v>
      </c>
      <c r="B5" s="27"/>
      <c r="C5" s="27"/>
      <c r="D5" s="24" t="str">
        <f>8!D28:W28</f>
        <v>193+130 (Norte)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7" t="s">
        <v>5</v>
      </c>
      <c r="Y5" s="27"/>
      <c r="Z5" s="27"/>
      <c r="AA5" s="27"/>
      <c r="AB5" s="24" t="str">
        <f>8!AB28:AK28</f>
        <v>Linhares e Aracruz</v>
      </c>
      <c r="AC5" s="24"/>
      <c r="AD5" s="24"/>
      <c r="AE5" s="24"/>
      <c r="AF5" s="24"/>
      <c r="AG5" s="24"/>
      <c r="AH5" s="24"/>
      <c r="AI5" s="24"/>
      <c r="AJ5" s="24"/>
      <c r="AK5" s="24"/>
      <c r="AL5" s="27" t="s">
        <v>6</v>
      </c>
      <c r="AM5" s="27"/>
      <c r="AN5" s="24" t="s">
        <v>48</v>
      </c>
      <c r="AO5" s="24"/>
      <c r="AP5" s="24"/>
      <c r="AQ5" s="24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18" customHeight="1">
      <c r="A6" s="26" t="s">
        <v>7</v>
      </c>
      <c r="B6" s="26"/>
      <c r="C6" s="26"/>
      <c r="D6" s="26"/>
      <c r="E6" s="26"/>
      <c r="F6" s="26"/>
      <c r="G6" s="26"/>
      <c r="H6" s="27" t="s">
        <v>8</v>
      </c>
      <c r="I6" s="27"/>
      <c r="J6" s="27"/>
      <c r="K6" s="24">
        <v>24</v>
      </c>
      <c r="L6" s="24"/>
      <c r="M6" s="10" t="s">
        <v>9</v>
      </c>
      <c r="N6" s="24">
        <f>8!N29:T29</f>
        <v>7821388</v>
      </c>
      <c r="O6" s="24"/>
      <c r="P6" s="24"/>
      <c r="Q6" s="24"/>
      <c r="R6" s="24"/>
      <c r="S6" s="24"/>
      <c r="T6" s="24"/>
      <c r="U6" s="10" t="s">
        <v>10</v>
      </c>
      <c r="V6" s="24">
        <f>8!V29:AB29</f>
        <v>363318</v>
      </c>
      <c r="W6" s="24"/>
      <c r="X6" s="24"/>
      <c r="Y6" s="24"/>
      <c r="Z6" s="24"/>
      <c r="AA6" s="24"/>
      <c r="AB6" s="24"/>
      <c r="AC6" s="27" t="s">
        <v>11</v>
      </c>
      <c r="AD6" s="27"/>
      <c r="AE6" s="24" t="str">
        <f>8!AE29:AQ29</f>
        <v>193+130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18" customHeight="1">
      <c r="A8" s="17" t="s">
        <v>12</v>
      </c>
      <c r="B8" s="17"/>
      <c r="C8" s="17"/>
      <c r="D8" s="17"/>
      <c r="E8" s="17"/>
      <c r="F8" s="17"/>
      <c r="G8" s="18" t="s">
        <v>37</v>
      </c>
      <c r="H8" s="18"/>
      <c r="I8" s="18"/>
      <c r="J8" s="18"/>
      <c r="K8" s="18"/>
      <c r="L8" s="18"/>
      <c r="M8" s="18"/>
      <c r="N8" s="18"/>
      <c r="O8" s="18"/>
      <c r="P8" s="17" t="s">
        <v>13</v>
      </c>
      <c r="Q8" s="17"/>
      <c r="R8" s="17"/>
      <c r="S8" s="17"/>
      <c r="T8" s="17"/>
      <c r="U8" s="17"/>
      <c r="V8" s="18">
        <v>2</v>
      </c>
      <c r="W8" s="18"/>
      <c r="X8" s="17" t="s">
        <v>14</v>
      </c>
      <c r="Y8" s="17"/>
      <c r="Z8" s="17"/>
      <c r="AA8" s="17"/>
      <c r="AB8" s="17"/>
      <c r="AC8" s="17"/>
      <c r="AD8" s="17"/>
      <c r="AE8" s="17"/>
      <c r="AF8" s="25">
        <v>2</v>
      </c>
      <c r="AG8" s="25"/>
      <c r="AH8" s="12"/>
      <c r="AI8" s="25"/>
      <c r="AJ8" s="25"/>
      <c r="AK8" s="25"/>
      <c r="AL8" s="25"/>
      <c r="AM8" s="25"/>
      <c r="AN8" s="25"/>
      <c r="AO8" s="25"/>
      <c r="AP8" s="25"/>
      <c r="AQ8" s="25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8" customHeight="1">
      <c r="A9" s="17" t="s">
        <v>15</v>
      </c>
      <c r="B9" s="17"/>
      <c r="C9" s="17"/>
      <c r="D9" s="17"/>
      <c r="E9" s="17"/>
      <c r="F9" s="17"/>
      <c r="G9" s="17"/>
      <c r="H9" s="18" t="s">
        <v>36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7" t="s">
        <v>16</v>
      </c>
      <c r="T9" s="17"/>
      <c r="U9" s="17"/>
      <c r="V9" s="17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18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8" t="s">
        <v>40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 t="s">
        <v>16</v>
      </c>
      <c r="U10" s="17"/>
      <c r="V10" s="17"/>
      <c r="W10" s="17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18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80</v>
      </c>
      <c r="O11" s="18"/>
      <c r="P11" s="1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18" customHeight="1">
      <c r="A12" s="17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 t="s">
        <v>41</v>
      </c>
      <c r="M12" s="18"/>
      <c r="N12" s="18"/>
      <c r="O12" s="17" t="s">
        <v>20</v>
      </c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18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 t="s">
        <v>41</v>
      </c>
      <c r="P13" s="18"/>
      <c r="Q13" s="18"/>
      <c r="R13" s="17" t="s">
        <v>20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18" customHeight="1">
      <c r="A15" s="17" t="s">
        <v>22</v>
      </c>
      <c r="B15" s="17"/>
      <c r="C15" s="17"/>
      <c r="D15" s="17"/>
      <c r="E15" s="17"/>
      <c r="F15" s="17"/>
      <c r="G15" s="17"/>
      <c r="H15" s="18" t="s">
        <v>52</v>
      </c>
      <c r="I15" s="18"/>
      <c r="J15" s="18"/>
      <c r="K15" s="18"/>
      <c r="L15" s="18"/>
      <c r="M15" s="18"/>
      <c r="N15" s="18"/>
      <c r="O15" s="18"/>
      <c r="P15" s="17" t="s">
        <v>35</v>
      </c>
      <c r="Q15" s="17"/>
      <c r="R15" s="17"/>
      <c r="S15" s="17"/>
      <c r="T15" s="17"/>
      <c r="U15" s="17"/>
      <c r="V15" s="18" t="s">
        <v>55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18" customHeight="1">
      <c r="A16" s="17" t="s">
        <v>24</v>
      </c>
      <c r="B16" s="17"/>
      <c r="C16" s="17"/>
      <c r="D16" s="17"/>
      <c r="E16" s="17"/>
      <c r="F16" s="17"/>
      <c r="G16" s="21" t="str">
        <f>8!G39:S39</f>
        <v>Rhinella sp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7" t="s">
        <v>25</v>
      </c>
      <c r="U16" s="17"/>
      <c r="V16" s="17"/>
      <c r="W16" s="17"/>
      <c r="X16" s="17"/>
      <c r="Y16" s="18" t="str">
        <f>8!Y39:AQ39</f>
        <v>Sapo-cururu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18" customHeight="1">
      <c r="A17" s="17" t="s">
        <v>26</v>
      </c>
      <c r="B17" s="17"/>
      <c r="C17" s="17"/>
      <c r="D17" s="17"/>
      <c r="E17" s="17"/>
      <c r="F17" s="17"/>
      <c r="G17" s="18" t="s">
        <v>39</v>
      </c>
      <c r="H17" s="18"/>
      <c r="I17" s="18"/>
      <c r="J17" s="18"/>
      <c r="K17" s="18"/>
      <c r="L17" s="11"/>
      <c r="M17" s="18"/>
      <c r="N17" s="18"/>
      <c r="O17" s="18"/>
      <c r="P17" s="18"/>
      <c r="Q17" s="18"/>
      <c r="R17" s="11"/>
      <c r="S17" s="18"/>
      <c r="T17" s="18"/>
      <c r="U17" s="18"/>
      <c r="V17" s="18"/>
      <c r="W17" s="18"/>
      <c r="X17" s="11"/>
      <c r="Y17" s="18"/>
      <c r="Z17" s="18"/>
      <c r="AA17" s="18"/>
      <c r="AB17" s="18"/>
      <c r="AC17" s="18"/>
      <c r="AD17" s="11"/>
      <c r="AE17" s="22"/>
      <c r="AF17" s="22"/>
      <c r="AG17" s="22"/>
      <c r="AH17" s="22"/>
      <c r="AI17" s="22"/>
      <c r="AJ17" s="11"/>
      <c r="AK17" s="20"/>
      <c r="AL17" s="20"/>
      <c r="AM17" s="20"/>
      <c r="AN17" s="20"/>
      <c r="AO17" s="20"/>
      <c r="AP17" s="20"/>
      <c r="AQ17" s="20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18" customHeight="1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8" customHeight="1">
      <c r="A19" s="17" t="s">
        <v>28</v>
      </c>
      <c r="B19" s="17"/>
      <c r="C19" s="18" t="s">
        <v>78</v>
      </c>
      <c r="D19" s="18"/>
      <c r="E19" s="18"/>
      <c r="F19" s="18"/>
      <c r="G19" s="18"/>
      <c r="H19" s="17" t="s">
        <v>29</v>
      </c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7" t="s">
        <v>30</v>
      </c>
      <c r="V19" s="17"/>
      <c r="W19" s="17"/>
      <c r="X19" s="17"/>
      <c r="Y19" s="17"/>
      <c r="Z19" s="17"/>
      <c r="AA19" s="17"/>
      <c r="AB19" s="17"/>
      <c r="AC19" s="18"/>
      <c r="AD19" s="18"/>
      <c r="AE19" s="18"/>
      <c r="AF19" s="18"/>
      <c r="AG19" s="18"/>
      <c r="AH19" s="11"/>
      <c r="AI19" s="20"/>
      <c r="AJ19" s="20"/>
      <c r="AK19" s="20"/>
      <c r="AL19" s="20"/>
      <c r="AM19" s="20"/>
      <c r="AN19" s="20"/>
      <c r="AO19" s="20"/>
      <c r="AP19" s="20"/>
      <c r="AQ19" s="2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8" customHeight="1">
      <c r="A20" s="17" t="s">
        <v>34</v>
      </c>
      <c r="B20" s="17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8" customHeight="1">
      <c r="A21" s="17" t="s">
        <v>31</v>
      </c>
      <c r="B21" s="17"/>
      <c r="C21" s="17"/>
      <c r="D21" s="17"/>
      <c r="E21" s="19" t="s">
        <v>56</v>
      </c>
      <c r="F21" s="19"/>
      <c r="G21" s="19"/>
      <c r="H21" s="19"/>
      <c r="I21" s="19"/>
      <c r="J21" s="19"/>
      <c r="K21" s="19"/>
      <c r="L21" s="19"/>
      <c r="M21" s="19"/>
      <c r="N21" s="19"/>
      <c r="O21" s="17" t="s">
        <v>32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18" customHeight="1">
      <c r="A22" s="42" t="s">
        <v>33</v>
      </c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8" customHeight="1">
      <c r="A23" s="13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6"/>
      <c r="AU23" s="16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48" ht="76.5" customHeight="1">
      <c r="A24" s="32" t="s">
        <v>0</v>
      </c>
      <c r="B24" s="32"/>
      <c r="C24" s="32"/>
      <c r="D24" s="32"/>
      <c r="E24" s="32"/>
      <c r="F24" s="32"/>
      <c r="G24" s="32"/>
      <c r="H24" s="33" t="s">
        <v>42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T24" s="1"/>
      <c r="AU24" s="1"/>
      <c r="AV24" s="1"/>
    </row>
    <row r="25" spans="1:48" ht="6" customHeight="1">
      <c r="A25" s="2"/>
      <c r="B25" s="3"/>
      <c r="C25" s="3"/>
      <c r="D25" s="3"/>
      <c r="E25" s="4"/>
      <c r="F25" s="4"/>
      <c r="G25" s="5"/>
      <c r="H25" s="6"/>
      <c r="I25" s="3"/>
      <c r="J25" s="3"/>
      <c r="K25" s="3"/>
      <c r="L25" s="7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T25" s="1"/>
      <c r="AU25" s="1"/>
      <c r="AV25" s="1"/>
    </row>
    <row r="26" spans="1:43" ht="18" customHeight="1">
      <c r="A26" s="27" t="s">
        <v>1</v>
      </c>
      <c r="B26" s="27"/>
      <c r="C26" s="27"/>
      <c r="D26" s="27"/>
      <c r="E26" s="27"/>
      <c r="F26" s="27"/>
      <c r="G26" s="24" t="str">
        <f>G3</f>
        <v>Helio Secco e Fabiana Cruz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4" t="s">
        <v>38</v>
      </c>
      <c r="AF26" s="35"/>
      <c r="AG26" s="35"/>
      <c r="AH26" s="35"/>
      <c r="AI26" s="35"/>
      <c r="AJ26" s="36"/>
      <c r="AK26" s="24">
        <v>118</v>
      </c>
      <c r="AL26" s="24"/>
      <c r="AM26" s="24"/>
      <c r="AN26" s="24"/>
      <c r="AO26" s="24"/>
      <c r="AP26" s="24"/>
      <c r="AQ26" s="24"/>
    </row>
    <row r="27" spans="1:43" ht="18" customHeight="1">
      <c r="A27" s="27" t="s">
        <v>2</v>
      </c>
      <c r="B27" s="27"/>
      <c r="C27" s="27"/>
      <c r="D27" s="27"/>
      <c r="E27" s="27"/>
      <c r="F27" s="29">
        <f>F4</f>
        <v>41940</v>
      </c>
      <c r="G27" s="29"/>
      <c r="H27" s="29"/>
      <c r="I27" s="29"/>
      <c r="J27" s="29"/>
      <c r="K27" s="29"/>
      <c r="L27" s="29"/>
      <c r="M27" s="29"/>
      <c r="N27" s="29"/>
      <c r="O27" s="29"/>
      <c r="P27" s="27" t="s">
        <v>3</v>
      </c>
      <c r="Q27" s="27"/>
      <c r="R27" s="27"/>
      <c r="S27" s="30">
        <f>S4</f>
        <v>0.7326388888888888</v>
      </c>
      <c r="T27" s="30"/>
      <c r="U27" s="30"/>
      <c r="V27" s="30"/>
      <c r="W27" s="27" t="s">
        <v>23</v>
      </c>
      <c r="X27" s="27"/>
      <c r="Y27" s="27"/>
      <c r="Z27" s="27"/>
      <c r="AA27" s="27"/>
      <c r="AB27" s="31" t="s">
        <v>47</v>
      </c>
      <c r="AC27" s="31"/>
      <c r="AD27" s="31"/>
      <c r="AE27" s="31"/>
      <c r="AF27" s="31"/>
      <c r="AG27" s="31"/>
      <c r="AH27" s="31"/>
      <c r="AI27" s="11"/>
      <c r="AJ27" s="28"/>
      <c r="AK27" s="28"/>
      <c r="AL27" s="28"/>
      <c r="AM27" s="28"/>
      <c r="AN27" s="28"/>
      <c r="AO27" s="28"/>
      <c r="AP27" s="28"/>
      <c r="AQ27" s="28"/>
    </row>
    <row r="28" spans="1:43" ht="18" customHeight="1">
      <c r="A28" s="27" t="s">
        <v>4</v>
      </c>
      <c r="B28" s="27"/>
      <c r="C28" s="27"/>
      <c r="D28" s="24" t="str">
        <f>D5</f>
        <v>193+130 (Norte)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7" t="s">
        <v>5</v>
      </c>
      <c r="Y28" s="27"/>
      <c r="Z28" s="27"/>
      <c r="AA28" s="27"/>
      <c r="AB28" s="24" t="str">
        <f>AB5</f>
        <v>Linhares e Aracruz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7" t="s">
        <v>6</v>
      </c>
      <c r="AM28" s="27"/>
      <c r="AN28" s="24" t="s">
        <v>48</v>
      </c>
      <c r="AO28" s="24"/>
      <c r="AP28" s="24"/>
      <c r="AQ28" s="24"/>
    </row>
    <row r="29" spans="1:43" ht="18" customHeight="1">
      <c r="A29" s="26" t="s">
        <v>7</v>
      </c>
      <c r="B29" s="26"/>
      <c r="C29" s="26"/>
      <c r="D29" s="26"/>
      <c r="E29" s="26"/>
      <c r="F29" s="26"/>
      <c r="G29" s="26"/>
      <c r="H29" s="27" t="s">
        <v>8</v>
      </c>
      <c r="I29" s="27"/>
      <c r="J29" s="27"/>
      <c r="K29" s="24">
        <v>24</v>
      </c>
      <c r="L29" s="24"/>
      <c r="M29" s="10" t="s">
        <v>9</v>
      </c>
      <c r="N29" s="24">
        <f>N6</f>
        <v>7821388</v>
      </c>
      <c r="O29" s="24"/>
      <c r="P29" s="24"/>
      <c r="Q29" s="24"/>
      <c r="R29" s="24"/>
      <c r="S29" s="24"/>
      <c r="T29" s="24"/>
      <c r="U29" s="10" t="s">
        <v>10</v>
      </c>
      <c r="V29" s="24">
        <f>V6</f>
        <v>363318</v>
      </c>
      <c r="W29" s="24"/>
      <c r="X29" s="24"/>
      <c r="Y29" s="24"/>
      <c r="Z29" s="24"/>
      <c r="AA29" s="24"/>
      <c r="AB29" s="24"/>
      <c r="AC29" s="27" t="s">
        <v>11</v>
      </c>
      <c r="AD29" s="27"/>
      <c r="AE29" s="24" t="str">
        <f>AE6</f>
        <v>193+130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8" customHeight="1">
      <c r="A31" s="17" t="s">
        <v>12</v>
      </c>
      <c r="B31" s="17"/>
      <c r="C31" s="17"/>
      <c r="D31" s="17"/>
      <c r="E31" s="17"/>
      <c r="F31" s="17"/>
      <c r="G31" s="18" t="s">
        <v>37</v>
      </c>
      <c r="H31" s="18"/>
      <c r="I31" s="18"/>
      <c r="J31" s="18"/>
      <c r="K31" s="18"/>
      <c r="L31" s="18"/>
      <c r="M31" s="18"/>
      <c r="N31" s="18"/>
      <c r="O31" s="18"/>
      <c r="P31" s="17" t="s">
        <v>13</v>
      </c>
      <c r="Q31" s="17"/>
      <c r="R31" s="17"/>
      <c r="S31" s="17"/>
      <c r="T31" s="17"/>
      <c r="U31" s="17"/>
      <c r="V31" s="18">
        <v>2</v>
      </c>
      <c r="W31" s="18"/>
      <c r="X31" s="17" t="s">
        <v>14</v>
      </c>
      <c r="Y31" s="17"/>
      <c r="Z31" s="17"/>
      <c r="AA31" s="17"/>
      <c r="AB31" s="17"/>
      <c r="AC31" s="17"/>
      <c r="AD31" s="17"/>
      <c r="AE31" s="17"/>
      <c r="AF31" s="25">
        <v>2</v>
      </c>
      <c r="AG31" s="25"/>
      <c r="AH31" s="12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8" customHeight="1">
      <c r="A32" s="17" t="s">
        <v>15</v>
      </c>
      <c r="B32" s="17"/>
      <c r="C32" s="17"/>
      <c r="D32" s="17"/>
      <c r="E32" s="17"/>
      <c r="F32" s="17"/>
      <c r="G32" s="17"/>
      <c r="H32" s="18" t="s">
        <v>36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7" t="s">
        <v>16</v>
      </c>
      <c r="T32" s="17"/>
      <c r="U32" s="17"/>
      <c r="V32" s="17"/>
      <c r="W32" s="1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8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8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 t="s">
        <v>16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8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v>80</v>
      </c>
      <c r="O34" s="18"/>
      <c r="P34" s="18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8" customHeight="1">
      <c r="A35" s="17" t="s">
        <v>19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 t="s">
        <v>41</v>
      </c>
      <c r="M35" s="18"/>
      <c r="N35" s="18"/>
      <c r="O35" s="17" t="s">
        <v>20</v>
      </c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8" customHeight="1">
      <c r="A36" s="17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41</v>
      </c>
      <c r="P36" s="18"/>
      <c r="Q36" s="18"/>
      <c r="R36" s="17" t="s">
        <v>20</v>
      </c>
      <c r="S36" s="17"/>
      <c r="T36" s="17"/>
      <c r="U36" s="17"/>
      <c r="V36" s="17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6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8" customHeight="1">
      <c r="A38" s="17" t="s">
        <v>22</v>
      </c>
      <c r="B38" s="17"/>
      <c r="C38" s="17"/>
      <c r="D38" s="17"/>
      <c r="E38" s="17"/>
      <c r="F38" s="17"/>
      <c r="G38" s="17"/>
      <c r="H38" s="18" t="s">
        <v>52</v>
      </c>
      <c r="I38" s="18"/>
      <c r="J38" s="18"/>
      <c r="K38" s="18"/>
      <c r="L38" s="18"/>
      <c r="M38" s="18"/>
      <c r="N38" s="18"/>
      <c r="O38" s="18"/>
      <c r="P38" s="17" t="s">
        <v>35</v>
      </c>
      <c r="Q38" s="17"/>
      <c r="R38" s="17"/>
      <c r="S38" s="17"/>
      <c r="T38" s="17"/>
      <c r="U38" s="17"/>
      <c r="V38" s="18" t="s">
        <v>55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8" customHeight="1">
      <c r="A39" s="17" t="s">
        <v>24</v>
      </c>
      <c r="B39" s="17"/>
      <c r="C39" s="17"/>
      <c r="D39" s="17"/>
      <c r="E39" s="17"/>
      <c r="F39" s="17"/>
      <c r="G39" s="21" t="str">
        <f>G16</f>
        <v>Rhinella sp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7" t="s">
        <v>25</v>
      </c>
      <c r="U39" s="17"/>
      <c r="V39" s="17"/>
      <c r="W39" s="17"/>
      <c r="X39" s="17"/>
      <c r="Y39" s="18" t="str">
        <f>Y16</f>
        <v>Sapo-cururu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8" customHeight="1">
      <c r="A40" s="17" t="s">
        <v>26</v>
      </c>
      <c r="B40" s="17"/>
      <c r="C40" s="17"/>
      <c r="D40" s="17"/>
      <c r="E40" s="17"/>
      <c r="F40" s="17"/>
      <c r="G40" s="18" t="s">
        <v>39</v>
      </c>
      <c r="H40" s="18"/>
      <c r="I40" s="18"/>
      <c r="J40" s="18"/>
      <c r="K40" s="18"/>
      <c r="L40" s="11"/>
      <c r="M40" s="18"/>
      <c r="N40" s="18"/>
      <c r="O40" s="18"/>
      <c r="P40" s="18"/>
      <c r="Q40" s="18"/>
      <c r="R40" s="11"/>
      <c r="S40" s="18"/>
      <c r="T40" s="18"/>
      <c r="U40" s="18"/>
      <c r="V40" s="18"/>
      <c r="W40" s="18"/>
      <c r="X40" s="11"/>
      <c r="Y40" s="18"/>
      <c r="Z40" s="18"/>
      <c r="AA40" s="18"/>
      <c r="AB40" s="18"/>
      <c r="AC40" s="18"/>
      <c r="AD40" s="11"/>
      <c r="AE40" s="22"/>
      <c r="AF40" s="22"/>
      <c r="AG40" s="22"/>
      <c r="AH40" s="22"/>
      <c r="AI40" s="22"/>
      <c r="AJ40" s="11"/>
      <c r="AK40" s="20"/>
      <c r="AL40" s="20"/>
      <c r="AM40" s="20"/>
      <c r="AN40" s="20"/>
      <c r="AO40" s="20"/>
      <c r="AP40" s="20"/>
      <c r="AQ40" s="20"/>
    </row>
    <row r="41" spans="1:43" ht="18" customHeight="1">
      <c r="A41" s="17" t="s">
        <v>27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18" customHeight="1">
      <c r="A42" s="17" t="s">
        <v>28</v>
      </c>
      <c r="B42" s="17"/>
      <c r="C42" s="18" t="s">
        <v>78</v>
      </c>
      <c r="D42" s="18"/>
      <c r="E42" s="18"/>
      <c r="F42" s="18"/>
      <c r="G42" s="18"/>
      <c r="H42" s="17" t="s">
        <v>29</v>
      </c>
      <c r="I42" s="17"/>
      <c r="J42" s="17"/>
      <c r="K42" s="17"/>
      <c r="L42" s="17"/>
      <c r="M42" s="17"/>
      <c r="N42" s="17"/>
      <c r="O42" s="18"/>
      <c r="P42" s="18"/>
      <c r="Q42" s="18"/>
      <c r="R42" s="18"/>
      <c r="S42" s="18"/>
      <c r="T42" s="18"/>
      <c r="U42" s="17" t="s">
        <v>30</v>
      </c>
      <c r="V42" s="17"/>
      <c r="W42" s="17"/>
      <c r="X42" s="17"/>
      <c r="Y42" s="17"/>
      <c r="Z42" s="17"/>
      <c r="AA42" s="17"/>
      <c r="AB42" s="17"/>
      <c r="AC42" s="18"/>
      <c r="AD42" s="18"/>
      <c r="AE42" s="18"/>
      <c r="AF42" s="18"/>
      <c r="AG42" s="18"/>
      <c r="AH42" s="11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8" customHeight="1">
      <c r="A43" s="17" t="s">
        <v>34</v>
      </c>
      <c r="B43" s="17"/>
      <c r="C43" s="17"/>
      <c r="D43" s="17"/>
      <c r="E43" s="17"/>
      <c r="F43" s="17"/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8" customHeight="1">
      <c r="A44" s="17" t="s">
        <v>31</v>
      </c>
      <c r="B44" s="17"/>
      <c r="C44" s="17"/>
      <c r="D44" s="17"/>
      <c r="E44" s="19" t="s">
        <v>56</v>
      </c>
      <c r="F44" s="19"/>
      <c r="G44" s="19"/>
      <c r="H44" s="19"/>
      <c r="I44" s="19"/>
      <c r="J44" s="19"/>
      <c r="K44" s="19"/>
      <c r="L44" s="19"/>
      <c r="M44" s="19"/>
      <c r="N44" s="19"/>
      <c r="O44" s="17" t="s">
        <v>32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8" customHeight="1">
      <c r="A45" s="17" t="s">
        <v>33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</sheetData>
  <sheetProtection/>
  <mergeCells count="168">
    <mergeCell ref="A1:G1"/>
    <mergeCell ref="H1:AQ1"/>
    <mergeCell ref="A3:F3"/>
    <mergeCell ref="G3:AD3"/>
    <mergeCell ref="AE3:AJ3"/>
    <mergeCell ref="AK3:AQ3"/>
    <mergeCell ref="AN5:AQ5"/>
    <mergeCell ref="A4:E4"/>
    <mergeCell ref="F4:O4"/>
    <mergeCell ref="P4:R4"/>
    <mergeCell ref="S4:V4"/>
    <mergeCell ref="W4:AA4"/>
    <mergeCell ref="AB4:AH4"/>
    <mergeCell ref="K6:L6"/>
    <mergeCell ref="N6:T6"/>
    <mergeCell ref="V6:AB6"/>
    <mergeCell ref="AC6:AD6"/>
    <mergeCell ref="AJ4:AQ4"/>
    <mergeCell ref="A5:C5"/>
    <mergeCell ref="D5:W5"/>
    <mergeCell ref="X5:AA5"/>
    <mergeCell ref="AB5:AK5"/>
    <mergeCell ref="AL5:AM5"/>
    <mergeCell ref="AE6:AQ6"/>
    <mergeCell ref="A8:F8"/>
    <mergeCell ref="G8:O8"/>
    <mergeCell ref="P8:U8"/>
    <mergeCell ref="V8:W8"/>
    <mergeCell ref="X8:AE8"/>
    <mergeCell ref="AF8:AG8"/>
    <mergeCell ref="AI8:AQ8"/>
    <mergeCell ref="A6:G6"/>
    <mergeCell ref="H6:J6"/>
    <mergeCell ref="A9:G9"/>
    <mergeCell ref="H9:R9"/>
    <mergeCell ref="S9:W9"/>
    <mergeCell ref="X9:AQ9"/>
    <mergeCell ref="A10:H10"/>
    <mergeCell ref="I10:S10"/>
    <mergeCell ref="T10:X10"/>
    <mergeCell ref="Y10:AQ10"/>
    <mergeCell ref="A11:M11"/>
    <mergeCell ref="N11:P11"/>
    <mergeCell ref="Q11:AQ11"/>
    <mergeCell ref="A12:K12"/>
    <mergeCell ref="L12:N12"/>
    <mergeCell ref="O12:S12"/>
    <mergeCell ref="T12:AQ12"/>
    <mergeCell ref="A13:N13"/>
    <mergeCell ref="O13:Q13"/>
    <mergeCell ref="R13:V13"/>
    <mergeCell ref="W13:AQ13"/>
    <mergeCell ref="A15:G15"/>
    <mergeCell ref="H15:O15"/>
    <mergeCell ref="P15:U15"/>
    <mergeCell ref="V15:AQ15"/>
    <mergeCell ref="A16:F16"/>
    <mergeCell ref="G16:S16"/>
    <mergeCell ref="T16:X16"/>
    <mergeCell ref="Y16:AQ16"/>
    <mergeCell ref="A17:F17"/>
    <mergeCell ref="G17:K17"/>
    <mergeCell ref="M17:Q17"/>
    <mergeCell ref="S17:W17"/>
    <mergeCell ref="Y17:AC17"/>
    <mergeCell ref="AE17:AI17"/>
    <mergeCell ref="AK17:AQ17"/>
    <mergeCell ref="A18:P18"/>
    <mergeCell ref="Q18:AQ18"/>
    <mergeCell ref="A19:B19"/>
    <mergeCell ref="C19:G19"/>
    <mergeCell ref="H19:N19"/>
    <mergeCell ref="O19:T19"/>
    <mergeCell ref="U19:AB19"/>
    <mergeCell ref="AC19:AG19"/>
    <mergeCell ref="AI19:AQ19"/>
    <mergeCell ref="A20:G20"/>
    <mergeCell ref="H20:AQ20"/>
    <mergeCell ref="A21:D21"/>
    <mergeCell ref="E21:N21"/>
    <mergeCell ref="O21:Z21"/>
    <mergeCell ref="AA21:AQ21"/>
    <mergeCell ref="A22:C22"/>
    <mergeCell ref="D22:AQ22"/>
    <mergeCell ref="A24:G24"/>
    <mergeCell ref="H24:AQ24"/>
    <mergeCell ref="A26:F26"/>
    <mergeCell ref="G26:AD26"/>
    <mergeCell ref="AE26:AJ26"/>
    <mergeCell ref="AK26:AQ26"/>
    <mergeCell ref="AN28:AQ28"/>
    <mergeCell ref="A27:E27"/>
    <mergeCell ref="F27:O27"/>
    <mergeCell ref="P27:R27"/>
    <mergeCell ref="S27:V27"/>
    <mergeCell ref="W27:AA27"/>
    <mergeCell ref="AB27:AH27"/>
    <mergeCell ref="K29:L29"/>
    <mergeCell ref="N29:T29"/>
    <mergeCell ref="V29:AB29"/>
    <mergeCell ref="AC29:AD29"/>
    <mergeCell ref="AJ27:AQ27"/>
    <mergeCell ref="A28:C28"/>
    <mergeCell ref="D28:W28"/>
    <mergeCell ref="X28:AA28"/>
    <mergeCell ref="AB28:AK28"/>
    <mergeCell ref="AL28:AM28"/>
    <mergeCell ref="AE29:AQ29"/>
    <mergeCell ref="A31:F31"/>
    <mergeCell ref="G31:O31"/>
    <mergeCell ref="P31:U31"/>
    <mergeCell ref="V31:W31"/>
    <mergeCell ref="X31:AE31"/>
    <mergeCell ref="AF31:AG31"/>
    <mergeCell ref="AI31:AQ31"/>
    <mergeCell ref="A29:G29"/>
    <mergeCell ref="H29:J29"/>
    <mergeCell ref="A32:G32"/>
    <mergeCell ref="H32:R32"/>
    <mergeCell ref="S32:W32"/>
    <mergeCell ref="X32:AQ32"/>
    <mergeCell ref="A33:H33"/>
    <mergeCell ref="I33:S33"/>
    <mergeCell ref="T33:X33"/>
    <mergeCell ref="Y33:AQ33"/>
    <mergeCell ref="A34:M34"/>
    <mergeCell ref="N34:P34"/>
    <mergeCell ref="Q34:AQ34"/>
    <mergeCell ref="A35:K35"/>
    <mergeCell ref="L35:N35"/>
    <mergeCell ref="O35:S35"/>
    <mergeCell ref="T35:AQ35"/>
    <mergeCell ref="A36:N36"/>
    <mergeCell ref="O36:Q36"/>
    <mergeCell ref="R36:V36"/>
    <mergeCell ref="W36:AQ36"/>
    <mergeCell ref="A38:G38"/>
    <mergeCell ref="H38:O38"/>
    <mergeCell ref="P38:U38"/>
    <mergeCell ref="V38:AQ38"/>
    <mergeCell ref="A39:F39"/>
    <mergeCell ref="G39:S39"/>
    <mergeCell ref="T39:X39"/>
    <mergeCell ref="Y39:AQ39"/>
    <mergeCell ref="A40:F40"/>
    <mergeCell ref="G40:K40"/>
    <mergeCell ref="M40:Q40"/>
    <mergeCell ref="S40:W40"/>
    <mergeCell ref="Y40:AC40"/>
    <mergeCell ref="AE40:AI40"/>
    <mergeCell ref="AK40:AQ40"/>
    <mergeCell ref="A41:P41"/>
    <mergeCell ref="Q41:AQ41"/>
    <mergeCell ref="A42:B42"/>
    <mergeCell ref="C42:G42"/>
    <mergeCell ref="H42:N42"/>
    <mergeCell ref="O42:T42"/>
    <mergeCell ref="U42:AB42"/>
    <mergeCell ref="AC42:AG42"/>
    <mergeCell ref="AI42:AQ42"/>
    <mergeCell ref="A45:C45"/>
    <mergeCell ref="D45:AQ45"/>
    <mergeCell ref="A43:G43"/>
    <mergeCell ref="H43:AQ43"/>
    <mergeCell ref="A44:D44"/>
    <mergeCell ref="E44:N44"/>
    <mergeCell ref="O44:Z44"/>
    <mergeCell ref="AA44:AQ44"/>
  </mergeCells>
  <dataValidations count="27">
    <dataValidation operator="equal" allowBlank="1" showInputMessage="1" promptTitle="Ajuda" prompt="Obrigatório informar a numeração dos registros fotográficos" sqref="D22:D23 D45">
      <formula1>0</formula1>
    </dataValidation>
    <dataValidation operator="equal" allowBlank="1" showInputMessage="1" sqref="A22:A23 A45">
      <formula1>0</formula1>
    </dataValidation>
    <dataValidation type="list" operator="equal" allowBlank="1" sqref="E21 E44">
      <formula1>"Atendimento Veterinário,Enterrado,Instituição Depositária,Removido para áreas adjacentes,Não removido"</formula1>
    </dataValidation>
    <dataValidation type="list" operator="equal" allowBlank="1" sqref="P19 AC19 P42 AC42">
      <formula1>"Filhote,Juvenil,Adulto,Indeterminado"</formula1>
    </dataValidation>
    <dataValidation type="list" operator="equal" allowBlank="1" sqref="O19 O42">
      <formula1>"Prenhe,Lactante,Com filhotes,Indeterminado"</formula1>
    </dataValidation>
    <dataValidation type="list" operator="equal" allowBlank="1" sqref="C19 C42">
      <formula1>"Fêmea,Macho,Indeterminado"</formula1>
    </dataValidation>
    <dataValidation operator="equal" allowBlank="1" showInputMessage="1" promptTitle="Ajuda" prompt="Indicar se a espécie é ameaçada em nível Internacional, Federal, Estadual ou Municipal. Indicar também o grau de ameaça (exemplo: em perigo, vulnerável, etc). " sqref="Q18 Q41">
      <formula1>0</formula1>
    </dataValidation>
    <dataValidation type="list" operator="equal" allowBlank="1" sqref="G17:G19 AE17:AE19 Y17:Y19 S17:S18 M17:M19 G40:G42 AE40:AE42 Y40:Y42 S40:S41 M40:M42">
      <formula1>"Raro,Endêmico,Ameaçado,Migratório,Cinegético"</formula1>
    </dataValidation>
    <dataValidation type="list" operator="equal" allowBlank="1" sqref="V15 V38">
      <formula1>"Vivo,Ferido,Carcaça,Ossada"</formula1>
    </dataValidation>
    <dataValidation type="list" operator="equal" allowBlank="1" sqref="H15 H38">
      <formula1>"Invertebrado,Anfíbio,Réptil,Ave,Mamífero,"</formula1>
    </dataValidation>
    <dataValidation type="list" operator="equal" allowBlank="1" sqref="O13 O36">
      <formula1>"Sim,Não"</formula1>
    </dataValidation>
    <dataValidation type="list" operator="equal" allowBlank="1" showInputMessage="1" promptTitle="Ajuda" prompt="Indica se no trecho onde ocorreu o registro há algum tipo de intervenção. Ex.: supressão de vegetação, recapeamento, etc" sqref="L12 L35">
      <formula1>"Sim,Não"</formula1>
    </dataValidation>
    <dataValidation type="list" operator="equal" allowBlank="1" sqref="N11 N34">
      <formula1>"10,15,20,25,30,35,40,45,50,55,60,65,70,75,80,85,90,95,100,105,110,115,120"</formula1>
    </dataValidation>
    <dataValidation type="list" operator="equal" allowBlank="1" sqref="I10 I33">
      <formula1>"Não apresenta barreira/divisão,Canteiro divisório,Defensa metálica,Barreira de concreto,Outro tipo"</formula1>
    </dataValidation>
    <dataValidation type="list" operator="equal" allowBlank="1" sqref="H9 H32">
      <formula1>"Sem pavimentação,Pavimento Rígido (Cimento),Pavimento Flexível (CBUQ),Pavimento Semiflexível (Intertravados),Paralelepípedo,Outro,"</formula1>
    </dataValidation>
    <dataValidation type="list" operator="equal" allowBlank="1" sqref="AG8 AG31">
      <formula1>"1,2,3,4,5,6,7,8,9,10,11,12,13,14,15,16,17,18,19,20,21,22,23,24,25,26,27,28,29,30"</formula1>
    </dataValidation>
    <dataValidation type="list" operator="equal" allowBlank="1" showInputMessage="1" promptTitle="Ajuda" prompt="Informar o número de faixas totais (contabilizando todas as pistas) no local onde ocorreu o resgistro." sqref="AF8 AF31">
      <formula1>"1,2,3,4,5,6,7,8,9,10,11,12,13,14,15,16,17,18,19,20,21,22,23,24,25,26,27,28,29,30"</formula1>
    </dataValidation>
    <dataValidation type="list" operator="equal" allowBlank="1" showInputMessage="1" promptTitle="Ajuda" prompt="Informar o número de pistas no local onde ocorreu o resgistro." sqref="V8 V31">
      <formula1>"1,2,3,4,5,6,7,8,9,10"</formula1>
    </dataValidation>
    <dataValidation type="list" operator="equal" allowBlank="1" sqref="G8 G31">
      <formula1>"Não pavimentada,Pavimentada,"</formula1>
    </dataValidation>
    <dataValidation type="list" operator="equal" allowBlank="1" showInputMessage="1" promptTitle="Ajuda" prompt="Selecionar Zona/Fuso" sqref="K6 K29">
      <formula1>"18,19,20,21,22,23,24,25,"</formula1>
    </dataValidation>
    <dataValidation type="list" operator="equal" allowBlank="1" sqref="AN5 AN28">
      <formula1>"AC,AL,AP,AM,BA,CE,DF,ES,GO,MA,MT,MS,MG,PR,PB,PA,PE,PI,RJ,RN,RS,RO,RR,SC,SE,SP,TO "</formula1>
    </dataValidation>
    <dataValidation type="list" operator="equal" allowBlank="1" sqref="AB4 AB27">
      <formula1>"Coleta Sistemática,Coleta Eventual,"</formula1>
    </dataValidation>
    <dataValidation type="time" allowBlank="1" showInputMessage="1" showErrorMessage="1" promptTitle="Ajuda" prompt="A hora deve ser preenchida no seguinte formato:   HH:MM (00:00 à 23:59)" sqref="S4 S27">
      <formula1>0</formula1>
      <formula2>0.999988425925926</formula2>
    </dataValidation>
    <dataValidation errorStyle="warning" type="date" operator="greaterThan" allowBlank="1" showInputMessage="1" showErrorMessage="1" promptTitle="Ajuda" prompt="A data deve ser preenchida no seguinte formato: DD/MM/AAAA" errorTitle="Erro" error="Adotar o formato indicado" sqref="F4 F27">
      <formula1>18264</formula1>
    </dataValidation>
    <dataValidation type="date" allowBlank="1" sqref="B4:D4 B27:D27">
      <formula1>36408</formula1>
      <formula2>73414</formula2>
    </dataValidation>
    <dataValidation type="whole" operator="greaterThan" allowBlank="1" showInputMessage="1" showErrorMessage="1" promptTitle="Ajuda" prompt="Somente números inteiros maiores que zero" sqref="AK3 AK26">
      <formula1>0</formula1>
    </dataValidation>
    <dataValidation operator="equal" allowBlank="1" showInputMessage="1" showErrorMessage="1" sqref="G3 G26">
      <formula1>0</formula1>
    </dataValidation>
  </dataValidations>
  <printOptions/>
  <pageMargins left="0.7875" right="0.7875" top="1.025" bottom="1.025" header="0.7875" footer="0.7875"/>
  <pageSetup firstPageNumber="1" useFirstPageNumber="1" fitToHeight="1" fitToWidth="1" horizontalDpi="600" verticalDpi="600" orientation="portrait" paperSize="9" scale="64" r:id="rId2"/>
  <headerFooter alignWithMargins="0">
    <oddHeader>&amp;C&amp;A</oddHeader>
    <oddFooter>&amp;CPágina &amp;P</oddFooter>
  </headerFooter>
  <ignoredErrors>
    <ignoredError sqref="F4 G3 D5 V6 N6 AE6 AB5 Y16 G16 S27 G26 F27 D28 N29 V29 AE29 AB28 G39 Y3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SISLIC</dc:creator>
  <cp:keywords/>
  <dc:description/>
  <cp:lastModifiedBy>JAMILE CARDOSO PERES BASTOS</cp:lastModifiedBy>
  <cp:lastPrinted>2016-06-08T18:49:51Z</cp:lastPrinted>
  <dcterms:created xsi:type="dcterms:W3CDTF">2012-09-05T12:25:29Z</dcterms:created>
  <dcterms:modified xsi:type="dcterms:W3CDTF">2016-06-24T13:26:13Z</dcterms:modified>
  <cp:category/>
  <cp:version/>
  <cp:contentType/>
  <cp:contentStatus/>
  <cp:revision>67</cp:revision>
</cp:coreProperties>
</file>