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188" firstSheet="23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<sst xmlns="http://schemas.openxmlformats.org/spreadsheetml/2006/main" count="2689" uniqueCount="148">
  <si>
    <t xml:space="preserve">                        </t>
  </si>
  <si>
    <t>Nome do coletor:</t>
  </si>
  <si>
    <t>Data da coleta:</t>
  </si>
  <si>
    <t>Horário:</t>
  </si>
  <si>
    <t>Trecho:</t>
  </si>
  <si>
    <t>Município:</t>
  </si>
  <si>
    <t>UF:</t>
  </si>
  <si>
    <t>Coordenadas UTM</t>
  </si>
  <si>
    <t>Zona:</t>
  </si>
  <si>
    <t>N</t>
  </si>
  <si>
    <t>E</t>
  </si>
  <si>
    <t>Km:</t>
  </si>
  <si>
    <t>Tipo de rodovia:</t>
  </si>
  <si>
    <t>Número de pistas:</t>
  </si>
  <si>
    <t>Número total de faixas:</t>
  </si>
  <si>
    <t>Tipo de pavimento:</t>
  </si>
  <si>
    <t>Se outro, qual?</t>
  </si>
  <si>
    <t>Divisão entre as pistas:</t>
  </si>
  <si>
    <t>Velocidade máxima permitida no trecho:</t>
  </si>
  <si>
    <t>Trecho com alguma intervenção?</t>
  </si>
  <si>
    <t>Se sim, qual?</t>
  </si>
  <si>
    <t>Vazamento de granel alimentício na pista?</t>
  </si>
  <si>
    <t>Grupo taxonômico:</t>
  </si>
  <si>
    <t>Tipo de registro:</t>
  </si>
  <si>
    <t>Nome científico:</t>
  </si>
  <si>
    <t>Nome comum:</t>
  </si>
  <si>
    <t>Valor biológico:</t>
  </si>
  <si>
    <t>Se ameaçado, qual(is) lista(s)/grau(s) de ameaça?</t>
  </si>
  <si>
    <t>Sexo:</t>
  </si>
  <si>
    <t>Se fêmea, informar:</t>
  </si>
  <si>
    <t>Estágio de maturação:</t>
  </si>
  <si>
    <t>Destinação:</t>
  </si>
  <si>
    <t>Se encaminhado à Instituição, qual?</t>
  </si>
  <si>
    <t>Fotos:</t>
  </si>
  <si>
    <t>Tecido coletado:</t>
  </si>
  <si>
    <t>Estágio de decomposição:</t>
  </si>
  <si>
    <t>Pavimento Flexível (CBUQ)</t>
  </si>
  <si>
    <t xml:space="preserve">           Ficha de Campo - Fauna Atropelada BR-101/RJ</t>
  </si>
  <si>
    <t>Pavimentada</t>
  </si>
  <si>
    <t>CÓDIGO:</t>
  </si>
  <si>
    <t>Endêmico</t>
  </si>
  <si>
    <t>Não apresenta barreira/divisão</t>
  </si>
  <si>
    <t>Não</t>
  </si>
  <si>
    <t>Helio Secco e Fabiana Cruz</t>
  </si>
  <si>
    <t>Coleta Sistemática</t>
  </si>
  <si>
    <t>Serra e Aracruz</t>
  </si>
  <si>
    <t>ES</t>
  </si>
  <si>
    <t xml:space="preserve">           Ficha de Campo - Fauna Atropelada BR-101/ES-BA</t>
  </si>
  <si>
    <t>199+955 (Sul)</t>
  </si>
  <si>
    <t>199+955</t>
  </si>
  <si>
    <t>Anfíbio</t>
  </si>
  <si>
    <t>Carcaça</t>
  </si>
  <si>
    <t>Leptodactylus sp</t>
  </si>
  <si>
    <t>Rã-manteiga</t>
  </si>
  <si>
    <t>Enterrado</t>
  </si>
  <si>
    <t>199+965 (Sul)</t>
  </si>
  <si>
    <t>199+965</t>
  </si>
  <si>
    <t>199+970 (Sul)</t>
  </si>
  <si>
    <t>199+970</t>
  </si>
  <si>
    <t>199+975 (Sul)</t>
  </si>
  <si>
    <t>194+000</t>
  </si>
  <si>
    <t>194+000 (Norte)</t>
  </si>
  <si>
    <t>199+975</t>
  </si>
  <si>
    <t>Rhinella sp</t>
  </si>
  <si>
    <t>Sapo-cururu</t>
  </si>
  <si>
    <t>Ordem Anura</t>
  </si>
  <si>
    <t>Sapo</t>
  </si>
  <si>
    <t>Indeterminado</t>
  </si>
  <si>
    <t>Linhares e Aracruz</t>
  </si>
  <si>
    <t>152+000 (Sul)</t>
  </si>
  <si>
    <t>152+000</t>
  </si>
  <si>
    <t>Rã-de-bigodes</t>
  </si>
  <si>
    <t>Leptodactylus mystacinus</t>
  </si>
  <si>
    <t>152+400 (Norte)</t>
  </si>
  <si>
    <t>152+400</t>
  </si>
  <si>
    <t>Mamífero</t>
  </si>
  <si>
    <t>Ordem Chiroptera</t>
  </si>
  <si>
    <t>Morcego</t>
  </si>
  <si>
    <t>152+370 (Norte)</t>
  </si>
  <si>
    <t>152+370</t>
  </si>
  <si>
    <t>156+400 (Sul)</t>
  </si>
  <si>
    <t>156+400</t>
  </si>
  <si>
    <t xml:space="preserve">           Ficha de Campo - Fauna Atropelada BR101/ES-BA</t>
  </si>
  <si>
    <t>158+550 (Sul)</t>
  </si>
  <si>
    <t>158+550</t>
  </si>
  <si>
    <t>158+480 (Sul)</t>
  </si>
  <si>
    <t>158+480</t>
  </si>
  <si>
    <t>158+900 (Sul)</t>
  </si>
  <si>
    <t>158+900</t>
  </si>
  <si>
    <t>158+910 (Sul)</t>
  </si>
  <si>
    <t>158+910</t>
  </si>
  <si>
    <t>161+300 (Sul)</t>
  </si>
  <si>
    <t>161+300</t>
  </si>
  <si>
    <t>161+310 (Sul)</t>
  </si>
  <si>
    <t>161+310</t>
  </si>
  <si>
    <t>161+990 (Sul)</t>
  </si>
  <si>
    <t>161+990</t>
  </si>
  <si>
    <t>162+100 (Norte)</t>
  </si>
  <si>
    <t>162+100</t>
  </si>
  <si>
    <t>162+080</t>
  </si>
  <si>
    <t>162+080 (Sul)</t>
  </si>
  <si>
    <t>]</t>
  </si>
  <si>
    <t>162+085 (Sul)</t>
  </si>
  <si>
    <t>162+085</t>
  </si>
  <si>
    <t>162+180 (Sul)</t>
  </si>
  <si>
    <t>162+180</t>
  </si>
  <si>
    <t>162+750 (Sul)</t>
  </si>
  <si>
    <t>162+750</t>
  </si>
  <si>
    <t>163+060</t>
  </si>
  <si>
    <t>163+060 (Sul)</t>
  </si>
  <si>
    <t>163+350</t>
  </si>
  <si>
    <t>163+350 (Sul)</t>
  </si>
  <si>
    <t>163+370</t>
  </si>
  <si>
    <t>163+370 (Sul)</t>
  </si>
  <si>
    <t>163+375</t>
  </si>
  <si>
    <t>163+375 (Sul)</t>
  </si>
  <si>
    <t>163+850 (Norte)</t>
  </si>
  <si>
    <t>163+850</t>
  </si>
  <si>
    <t>163+870</t>
  </si>
  <si>
    <t>163+870 (Sul)</t>
  </si>
  <si>
    <t>165+965 (Sul)</t>
  </si>
  <si>
    <t>165+965</t>
  </si>
  <si>
    <t>165+995 (Norte)</t>
  </si>
  <si>
    <t>165+995</t>
  </si>
  <si>
    <t>166+000 (Norte)</t>
  </si>
  <si>
    <t>166+000</t>
  </si>
  <si>
    <t>166+010</t>
  </si>
  <si>
    <t>166+010 (Sul)</t>
  </si>
  <si>
    <t>166+030</t>
  </si>
  <si>
    <t>166+030 (Sul)</t>
  </si>
  <si>
    <t>166+035 (Sul)</t>
  </si>
  <si>
    <t>166+035</t>
  </si>
  <si>
    <t>166+050 (Sul)</t>
  </si>
  <si>
    <t>166+050</t>
  </si>
  <si>
    <t>166+060</t>
  </si>
  <si>
    <t>166+060 (Sul)</t>
  </si>
  <si>
    <t>166+070</t>
  </si>
  <si>
    <t>166+070 (Sul)</t>
  </si>
  <si>
    <t>166+085</t>
  </si>
  <si>
    <t>166+085 (Sul)</t>
  </si>
  <si>
    <t>166+500 (Sul)</t>
  </si>
  <si>
    <t>166+500</t>
  </si>
  <si>
    <t>166+940</t>
  </si>
  <si>
    <t>166+940 (Sul)</t>
  </si>
  <si>
    <t>166+900</t>
  </si>
  <si>
    <t>166+900 (Sul)</t>
  </si>
  <si>
    <t>Canteiro divisório</t>
  </si>
  <si>
    <t>166+900 (Norte)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</si>
</sst>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justify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justify"/>
      <protection/>
    </xf>
    <xf numFmtId="0" fontId="5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 locked="0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">
        <v>43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51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30982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0.7048611111111112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48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45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7818492</v>
      </c>
      <c r="O6" s="26"/>
      <c r="P6" s="26"/>
      <c r="Q6" s="26"/>
      <c r="R6" s="26"/>
      <c r="S6" s="26"/>
      <c r="T6" s="26"/>
      <c r="U6" s="10" t="s">
        <v>10</v>
      </c>
      <c r="V6" s="26">
        <v>357982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49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53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52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30982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0.7048611111111112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tr">
        <f>D5</f>
        <v>199+955 (Sul)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7818492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357982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tr">
        <f>AE6</f>
        <v>199+955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tr">
        <f>V15</f>
        <v>Carcaça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Leptodactylus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Rã-manteiga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4:G24"/>
    <mergeCell ref="H24:AQ24"/>
    <mergeCell ref="A26:F26"/>
    <mergeCell ref="G26:AD26"/>
    <mergeCell ref="AE26:AJ26"/>
    <mergeCell ref="AK26:AQ26"/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2:C22"/>
    <mergeCell ref="D22:AQ22"/>
    <mergeCell ref="A20:G20"/>
    <mergeCell ref="H20:AQ20"/>
    <mergeCell ref="A21:D21"/>
    <mergeCell ref="E21:N21"/>
    <mergeCell ref="O21:Z21"/>
    <mergeCell ref="AA21:AQ21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26 F27 D28 V29 N29 AE29 AB28 G39 Y39 V38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K51" sqref="K51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9!G3:AD3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69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9!F4:O4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0.44236111111111115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100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9!AB5:AK5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7844330</v>
      </c>
      <c r="O6" s="26"/>
      <c r="P6" s="26"/>
      <c r="Q6" s="26"/>
      <c r="R6" s="26"/>
      <c r="S6" s="26"/>
      <c r="T6" s="26"/>
      <c r="U6" s="10" t="s">
        <v>10</v>
      </c>
      <c r="V6" s="26">
        <v>379739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99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7!G16:S16</f>
        <v>Ordem Anura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66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70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0.4444444444444444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102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7844330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379739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103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101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Ordem Anura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V29 N29 AB28 F27 G26 G39 Y39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'10'!G26:AD26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71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'10'!F27:O27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0.4479166666666667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104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'10'!AB28:AK28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7844073</v>
      </c>
      <c r="O6" s="26"/>
      <c r="P6" s="26"/>
      <c r="Q6" s="26"/>
      <c r="R6" s="26"/>
      <c r="S6" s="26"/>
      <c r="T6" s="26"/>
      <c r="U6" s="10" t="s">
        <v>10</v>
      </c>
      <c r="V6" s="26">
        <v>381486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105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9!G39:S39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72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0.4513888888888889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106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7843942</v>
      </c>
      <c r="O29" s="26"/>
      <c r="P29" s="26"/>
      <c r="Q29" s="26"/>
      <c r="R29" s="26"/>
      <c r="S29" s="26"/>
      <c r="T29" s="26"/>
      <c r="U29" s="10" t="s">
        <v>10</v>
      </c>
      <c r="V29" s="26">
        <v>381433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107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64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 G16 G39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'11'!G3:AD3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73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'11'!F4:O4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0.4548611111111111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109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'11'!AB5:AK5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7843543</v>
      </c>
      <c r="O6" s="26"/>
      <c r="P6" s="26"/>
      <c r="Q6" s="26"/>
      <c r="R6" s="26"/>
      <c r="S6" s="26"/>
      <c r="T6" s="26"/>
      <c r="U6" s="10" t="s">
        <v>10</v>
      </c>
      <c r="V6" s="26">
        <v>381345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108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'11'!G16:S16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'11'!Y16:AQ16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74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0.4618055555555556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111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7843237</v>
      </c>
      <c r="O29" s="26"/>
      <c r="P29" s="26"/>
      <c r="Q29" s="26"/>
      <c r="R29" s="26"/>
      <c r="S29" s="26"/>
      <c r="T29" s="26"/>
      <c r="U29" s="10" t="s">
        <v>10</v>
      </c>
      <c r="V29" s="26">
        <v>381224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16 Y16 G26 F27 AB28 G39 Y39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L47" sqref="L47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'12'!G3:AD3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75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41">
        <f>'12'!F4:O4</f>
        <v>41940</v>
      </c>
      <c r="G4" s="41"/>
      <c r="H4" s="41"/>
      <c r="I4" s="41"/>
      <c r="J4" s="41"/>
      <c r="K4" s="41"/>
      <c r="L4" s="41"/>
      <c r="M4" s="41"/>
      <c r="N4" s="41"/>
      <c r="O4" s="41"/>
      <c r="P4" s="29" t="s">
        <v>3</v>
      </c>
      <c r="Q4" s="29"/>
      <c r="R4" s="29"/>
      <c r="S4" s="32">
        <v>0.46527777777777773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113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'12'!AB5:AK5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7843193</v>
      </c>
      <c r="O6" s="26"/>
      <c r="P6" s="26"/>
      <c r="Q6" s="26"/>
      <c r="R6" s="26"/>
      <c r="S6" s="26"/>
      <c r="T6" s="26"/>
      <c r="U6" s="10" t="s">
        <v>10</v>
      </c>
      <c r="V6" s="26">
        <v>381195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'12'!G16:S16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'12'!Y16:AQ16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76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0.4666666666666666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115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7843193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381195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26 F27 G3 AB5 G16 Y16 AB28 N29 V29 G39 Y39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'13'!G3:AD3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77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'13'!F4:O4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0.4708333333333334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116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'13'!AB5:AK5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7842962</v>
      </c>
      <c r="O6" s="26"/>
      <c r="P6" s="26"/>
      <c r="Q6" s="26"/>
      <c r="R6" s="26"/>
      <c r="S6" s="26"/>
      <c r="T6" s="26"/>
      <c r="U6" s="10" t="s">
        <v>10</v>
      </c>
      <c r="V6" s="26">
        <v>381044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117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'13'!G16:S16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'13'!Y16:AQ16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78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0.4756944444444444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119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7842893</v>
      </c>
      <c r="O29" s="26"/>
      <c r="P29" s="26"/>
      <c r="Q29" s="26"/>
      <c r="R29" s="26"/>
      <c r="S29" s="26"/>
      <c r="T29" s="26"/>
      <c r="U29" s="10" t="s">
        <v>10</v>
      </c>
      <c r="V29" s="26">
        <v>380997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AB28 F27 G39 Y39 G16 Y16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'14'!G26:AD26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79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'14'!F27:O27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0.4791666666666667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'14'!AB28:AK28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7841890</v>
      </c>
      <c r="O6" s="26"/>
      <c r="P6" s="26"/>
      <c r="Q6" s="26"/>
      <c r="R6" s="26"/>
      <c r="S6" s="26"/>
      <c r="T6" s="26"/>
      <c r="U6" s="10" t="s">
        <v>10</v>
      </c>
      <c r="V6" s="26">
        <v>380344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121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'10'!G39:S39</f>
        <v>Ordem Anura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66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80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0.4826388888888889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7841193</v>
      </c>
      <c r="O29" s="26"/>
      <c r="P29" s="26"/>
      <c r="Q29" s="26"/>
      <c r="R29" s="26"/>
      <c r="S29" s="26"/>
      <c r="T29" s="26"/>
      <c r="U29" s="10" t="s">
        <v>10</v>
      </c>
      <c r="V29" s="26">
        <v>379819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'14'!G39:S39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'14'!Y39:AQ39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 G16 G39 Y39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'15'!G3:AD3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81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'15'!F4:O4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0.4840277777777778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'15'!AB5:AK5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7841158</v>
      </c>
      <c r="O6" s="26"/>
      <c r="P6" s="26"/>
      <c r="Q6" s="26"/>
      <c r="R6" s="26"/>
      <c r="S6" s="26"/>
      <c r="T6" s="26"/>
      <c r="U6" s="10" t="s">
        <v>10</v>
      </c>
      <c r="V6" s="26">
        <v>379799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123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'15'!G39:S39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'15'!Y39:AQ39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82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0.4861111111111111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7841147</v>
      </c>
      <c r="O29" s="26"/>
      <c r="P29" s="26"/>
      <c r="Q29" s="26"/>
      <c r="R29" s="26"/>
      <c r="S29" s="26"/>
      <c r="T29" s="26"/>
      <c r="U29" s="10" t="s">
        <v>10</v>
      </c>
      <c r="V29" s="26">
        <v>379790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16 Y16 G26 F27 AB28 G39 Y39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'16'!G26:AD26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83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'16'!F27:O27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0.4875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'16'!AB28:AK28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7841128</v>
      </c>
      <c r="O6" s="26"/>
      <c r="P6" s="26"/>
      <c r="Q6" s="26"/>
      <c r="R6" s="26"/>
      <c r="S6" s="26"/>
      <c r="T6" s="26"/>
      <c r="U6" s="10" t="s">
        <v>10</v>
      </c>
      <c r="V6" s="26">
        <v>379756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126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'16'!G39:S39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'16'!Y39:AQ39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84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0.4902777777777778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7841107</v>
      </c>
      <c r="O29" s="26"/>
      <c r="P29" s="26"/>
      <c r="Q29" s="26"/>
      <c r="R29" s="26"/>
      <c r="S29" s="26"/>
      <c r="T29" s="26"/>
      <c r="U29" s="10" t="s">
        <v>10</v>
      </c>
      <c r="V29" s="26">
        <v>379739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16 Y16 F27 G26 AB28 G39 Y39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'17'!G26:AD26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85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'17'!F27:O27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0.4909722222222222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'17'!AB28:AK28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f>'17'!N29:T29</f>
        <v>7841107</v>
      </c>
      <c r="O6" s="26"/>
      <c r="P6" s="26"/>
      <c r="Q6" s="26"/>
      <c r="R6" s="26"/>
      <c r="S6" s="26"/>
      <c r="T6" s="26"/>
      <c r="U6" s="10" t="s">
        <v>10</v>
      </c>
      <c r="V6" s="26">
        <f>'17'!V29:AB29</f>
        <v>379739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128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'17'!G16:S16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'17'!Y16:AQ16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86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0.4916666666666667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130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7841102</v>
      </c>
      <c r="O29" s="26"/>
      <c r="P29" s="26"/>
      <c r="Q29" s="26"/>
      <c r="R29" s="26"/>
      <c r="S29" s="26"/>
      <c r="T29" s="26"/>
      <c r="U29" s="10" t="s">
        <v>10</v>
      </c>
      <c r="V29" s="26">
        <v>379735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131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/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16 Y16 F4 G3 AB5 N6 V6 AB28 G26 F27 G39 Y39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'18'!G26:AD26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87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'18'!F27:O27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0.4930555555555556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'18'!AB28:AK28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7841091</v>
      </c>
      <c r="O6" s="26"/>
      <c r="P6" s="26"/>
      <c r="Q6" s="26"/>
      <c r="R6" s="26"/>
      <c r="S6" s="26"/>
      <c r="T6" s="26"/>
      <c r="U6" s="10" t="s">
        <v>10</v>
      </c>
      <c r="V6" s="26">
        <v>379725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133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'18'!G39:S39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'18'!Y39:AQ39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88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0.4930555555555556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132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7841091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379725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tr">
        <f>AE6</f>
        <v>166+050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AB5 G3 G16 Y16 F27 G26 N29 V29 AE29 AB28 G39 Y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I50" sqref="I5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1!G3:AD3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53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1!F4:O4</f>
        <v>30982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0.7118055555555555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55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1!AB5:AK5</f>
        <v>Serra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/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7818484</v>
      </c>
      <c r="O6" s="26"/>
      <c r="P6" s="26"/>
      <c r="Q6" s="26"/>
      <c r="R6" s="26"/>
      <c r="S6" s="26"/>
      <c r="T6" s="26"/>
      <c r="U6" s="10" t="s">
        <v>10</v>
      </c>
      <c r="V6" s="26">
        <v>357977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56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1!G16:S16</f>
        <v>Leptodactylus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1!Y16:AQ16</f>
        <v>Rã-manteiga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54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30982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0.7152777777777778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57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7818476</v>
      </c>
      <c r="O29" s="26"/>
      <c r="P29" s="26"/>
      <c r="Q29" s="26"/>
      <c r="R29" s="26"/>
      <c r="S29" s="26"/>
      <c r="T29" s="26"/>
      <c r="U29" s="10" t="s">
        <v>10</v>
      </c>
      <c r="V29" s="26">
        <v>357971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58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Leptodactylus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Rã-manteiga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G26 F27 AB28 G39 Y39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'19'!G3:AD3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89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'19'!F4:O4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0.49444444444444446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'19'!AB5:AK5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7841081</v>
      </c>
      <c r="O6" s="26"/>
      <c r="P6" s="26"/>
      <c r="Q6" s="26"/>
      <c r="R6" s="26"/>
      <c r="S6" s="26"/>
      <c r="T6" s="26"/>
      <c r="U6" s="10" t="s">
        <v>10</v>
      </c>
      <c r="V6" s="26">
        <v>379717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134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'19'!G16:S16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'19'!Y16:AQ16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90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0.49583333333333335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137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7841067</v>
      </c>
      <c r="O29" s="26"/>
      <c r="P29" s="26"/>
      <c r="Q29" s="26"/>
      <c r="R29" s="26"/>
      <c r="S29" s="26"/>
      <c r="T29" s="26"/>
      <c r="U29" s="10" t="s">
        <v>10</v>
      </c>
      <c r="V29" s="26">
        <v>379702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136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G26 F27 AB28 G39 Y39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'20'!G3:AD3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91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'20'!F4:O4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0.49583333333333335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tr">
        <f>'20'!D5:W5</f>
        <v>166+060 (Sul)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'20'!AB5:AK5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f>'20'!K6:L6</f>
        <v>24</v>
      </c>
      <c r="L6" s="26"/>
      <c r="M6" s="10" t="s">
        <v>9</v>
      </c>
      <c r="N6" s="26">
        <f>'20'!N6:T6</f>
        <v>7841081</v>
      </c>
      <c r="O6" s="26"/>
      <c r="P6" s="26"/>
      <c r="Q6" s="26"/>
      <c r="R6" s="26"/>
      <c r="S6" s="26"/>
      <c r="T6" s="26"/>
      <c r="U6" s="10" t="s">
        <v>10</v>
      </c>
      <c r="V6" s="26">
        <f>'20'!V6:AB6</f>
        <v>379717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tr">
        <f>'20'!AE6:AQ6</f>
        <v>166+060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'20'!G16:S16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'20'!Y16:AQ16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92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f>S4</f>
        <v>0.49583333333333335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tr">
        <f>D5</f>
        <v>166+060 (Sul)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f>K6</f>
        <v>24</v>
      </c>
      <c r="L29" s="26"/>
      <c r="M29" s="10" t="s">
        <v>9</v>
      </c>
      <c r="N29" s="26">
        <f>N6</f>
        <v>7841081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379717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tr">
        <f>AE6</f>
        <v>166+060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D5 V6 N6 K6 AB5 G16 Y16 AE6 G26 F27 D28 S27 N29 K29 V29 AB28 AE29 G39 Y39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'21'!G26:AD26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93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'21'!F27:O27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0.49652777777777773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'21'!AB28:AK28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7841043</v>
      </c>
      <c r="O6" s="26"/>
      <c r="P6" s="26"/>
      <c r="Q6" s="26"/>
      <c r="R6" s="26"/>
      <c r="S6" s="26"/>
      <c r="T6" s="26"/>
      <c r="U6" s="10" t="s">
        <v>10</v>
      </c>
      <c r="V6" s="26">
        <v>379679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138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'21'!G39:S39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'21'!Y39:AQ39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94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0.6631944444444444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/>
      <c r="L29" s="26"/>
      <c r="M29" s="10" t="s">
        <v>9</v>
      </c>
      <c r="N29" s="26">
        <v>7840713</v>
      </c>
      <c r="O29" s="26"/>
      <c r="P29" s="26"/>
      <c r="Q29" s="26"/>
      <c r="R29" s="26"/>
      <c r="S29" s="26"/>
      <c r="T29" s="26"/>
      <c r="U29" s="10" t="s">
        <v>10</v>
      </c>
      <c r="V29" s="26">
        <v>379373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G16 Y16 AB28 F27 G26 G39 Y39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'22'!G3:AD3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95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'22'!F4:O4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0.6645833333333333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143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'22'!AB5:AK5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7840481</v>
      </c>
      <c r="O6" s="26"/>
      <c r="P6" s="26"/>
      <c r="Q6" s="26"/>
      <c r="R6" s="26"/>
      <c r="S6" s="26"/>
      <c r="T6" s="26"/>
      <c r="U6" s="10" t="s">
        <v>10</v>
      </c>
      <c r="V6" s="26">
        <v>379149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142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'22'!G16:S16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'22'!Y16:AQ16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96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f>S4</f>
        <v>0.6645833333333333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tr">
        <f>D5</f>
        <v>166+940 (Sul)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7840481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379149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tr">
        <f>AE6</f>
        <v>166+940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G26 F27 D28 N29 V29 S27 AB28 AE29 G39 Y39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9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'23'!G26:AD26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97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'23'!F4:O4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f>'23'!S4:V4</f>
        <v>0.6645833333333333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tr">
        <f>'23'!D5:W5</f>
        <v>166+940 (Sul)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'23'!AB5:AK5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f>'23'!K6:L6</f>
        <v>24</v>
      </c>
      <c r="L6" s="26"/>
      <c r="M6" s="10" t="s">
        <v>9</v>
      </c>
      <c r="N6" s="26">
        <f>'23'!N6:T6</f>
        <v>7840481</v>
      </c>
      <c r="O6" s="26"/>
      <c r="P6" s="26"/>
      <c r="Q6" s="26"/>
      <c r="R6" s="26"/>
      <c r="S6" s="26"/>
      <c r="T6" s="26"/>
      <c r="U6" s="10" t="s">
        <v>10</v>
      </c>
      <c r="V6" s="26">
        <f>'23'!V6:AB6</f>
        <v>379149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tr">
        <f>'23'!AE6:AQ6</f>
        <v>166+940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'23'!G16:S16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'23'!Y16:AQ16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98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0.6701388888888888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7840514</v>
      </c>
      <c r="O29" s="26"/>
      <c r="P29" s="26"/>
      <c r="Q29" s="26"/>
      <c r="R29" s="26"/>
      <c r="S29" s="26"/>
      <c r="T29" s="26"/>
      <c r="U29" s="10" t="s">
        <v>10</v>
      </c>
      <c r="V29" s="26">
        <v>379190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E6 S4 G3 F4 D5 K6 N6 V6 AB5 G16 Y16 G26 F27 AB28 Y39 G39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tabSelected="1"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'24'!G26:AD26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99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'24'!F27:O27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f>'24'!S27:V27</f>
        <v>0.6701388888888888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tr">
        <f>'24'!D28:W28</f>
        <v>166+900 (Sul)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'24'!AB28:AK28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f>'24'!N29:T29</f>
        <v>7840514</v>
      </c>
      <c r="O6" s="26"/>
      <c r="P6" s="26"/>
      <c r="Q6" s="26"/>
      <c r="R6" s="26"/>
      <c r="S6" s="26"/>
      <c r="T6" s="26"/>
      <c r="U6" s="10" t="s">
        <v>10</v>
      </c>
      <c r="V6" s="26">
        <f>'24'!V29:AB29</f>
        <v>379190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tr">
        <f>'24'!AE29:AQ29</f>
        <v>166+900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'24'!G39:S39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'24'!Y16:AQ16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100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0.6736111111111112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f>K6</f>
        <v>24</v>
      </c>
      <c r="L29" s="26"/>
      <c r="M29" s="10" t="s">
        <v>9</v>
      </c>
      <c r="N29" s="26">
        <f>N6</f>
        <v>7840514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379190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tr">
        <f>AE6</f>
        <v>166+900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146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16 Y16 AE6 S4 F4 D5 AB5 V6 N6 G3 G26 F27 K29 N29 V29 AE29 AB28 Y39 G3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2!G26:AD26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55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2!F27:O27</f>
        <v>30982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0.71875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59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2!AB28:AK28</f>
        <v>Serra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7818474</v>
      </c>
      <c r="O6" s="26"/>
      <c r="P6" s="26"/>
      <c r="Q6" s="26"/>
      <c r="R6" s="26"/>
      <c r="S6" s="26"/>
      <c r="T6" s="26"/>
      <c r="U6" s="10" t="s">
        <v>10</v>
      </c>
      <c r="V6" s="26">
        <v>357969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62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63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56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30982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0.71875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61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7821096</v>
      </c>
      <c r="O29" s="26"/>
      <c r="P29" s="26"/>
      <c r="Q29" s="26"/>
      <c r="R29" s="26"/>
      <c r="S29" s="26"/>
      <c r="T29" s="26"/>
      <c r="U29" s="10" t="s">
        <v>10</v>
      </c>
      <c r="V29" s="26">
        <v>362485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60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65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66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F27 G26 AB28 G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3!G26:AD26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57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0.37847222222222227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69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68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7852504</v>
      </c>
      <c r="O6" s="26"/>
      <c r="P6" s="26"/>
      <c r="Q6" s="26"/>
      <c r="R6" s="26"/>
      <c r="S6" s="26"/>
      <c r="T6" s="26"/>
      <c r="U6" s="10" t="s">
        <v>10</v>
      </c>
      <c r="V6" s="26">
        <v>387603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70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71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58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0.3854166666666667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73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7852417</v>
      </c>
      <c r="O29" s="26"/>
      <c r="P29" s="26"/>
      <c r="Q29" s="26"/>
      <c r="R29" s="26"/>
      <c r="S29" s="26"/>
      <c r="T29" s="26"/>
      <c r="U29" s="10" t="s">
        <v>10</v>
      </c>
      <c r="V29" s="26">
        <v>387415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74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75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77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F27 AB2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4!G26:AD26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59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4!F27:O27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0.3888888888888889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78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4!AB28:AK28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7852433</v>
      </c>
      <c r="O6" s="26"/>
      <c r="P6" s="26"/>
      <c r="Q6" s="26"/>
      <c r="R6" s="26"/>
      <c r="S6" s="26"/>
      <c r="T6" s="26"/>
      <c r="U6" s="10" t="s">
        <v>10</v>
      </c>
      <c r="V6" s="26">
        <v>387453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79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3!G16:S16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60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0.40625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80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/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7849844</v>
      </c>
      <c r="O29" s="26"/>
      <c r="P29" s="26"/>
      <c r="Q29" s="26"/>
      <c r="R29" s="26"/>
      <c r="S29" s="26"/>
      <c r="T29" s="26"/>
      <c r="U29" s="10" t="s">
        <v>10</v>
      </c>
      <c r="V29" s="26">
        <v>385371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81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3!G39:S39</f>
        <v>Ordem Anura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66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F4 AB5 G16 F27 AB28 G3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5!G3:AD3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61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5!F4:O4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0.4131944444444444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83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5!AB5:AK5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7847299</v>
      </c>
      <c r="O6" s="26"/>
      <c r="P6" s="26"/>
      <c r="Q6" s="26"/>
      <c r="R6" s="26"/>
      <c r="S6" s="26"/>
      <c r="T6" s="26"/>
      <c r="U6" s="10" t="s">
        <v>10</v>
      </c>
      <c r="V6" s="26">
        <v>383687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84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5!G16:S16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5!Y16:AQ16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82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62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0.4166666666666667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85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7847360</v>
      </c>
      <c r="O29" s="26"/>
      <c r="P29" s="26"/>
      <c r="Q29" s="26"/>
      <c r="R29" s="26"/>
      <c r="S29" s="26"/>
      <c r="T29" s="26"/>
      <c r="U29" s="10" t="s">
        <v>10</v>
      </c>
      <c r="V29" s="26">
        <v>383731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86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G26 F27 AB28 G39 Y39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6!G3:AD3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63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6!F4:O4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0.4201388888888889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87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6!AB5:AK5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/>
      <c r="O6" s="26"/>
      <c r="P6" s="26"/>
      <c r="Q6" s="26"/>
      <c r="R6" s="26"/>
      <c r="S6" s="26"/>
      <c r="T6" s="26"/>
      <c r="U6" s="10" t="s">
        <v>10</v>
      </c>
      <c r="V6" s="26"/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88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3!G39:S39</f>
        <v>Ordem Anura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66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64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0.4236111111111111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89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7847100</v>
      </c>
      <c r="O29" s="26"/>
      <c r="P29" s="26"/>
      <c r="Q29" s="26"/>
      <c r="R29" s="26"/>
      <c r="S29" s="26"/>
      <c r="T29" s="26"/>
      <c r="U29" s="10" t="s">
        <v>10</v>
      </c>
      <c r="V29" s="26">
        <v>383560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6!G16:S16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6!Y16:AQ16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 G16 G39 Y3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37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7!G26:AD26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65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7!F27:O27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0.4305555555555556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91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7!AB28:AK28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7845167</v>
      </c>
      <c r="O6" s="26"/>
      <c r="P6" s="26"/>
      <c r="Q6" s="26"/>
      <c r="R6" s="26"/>
      <c r="S6" s="26"/>
      <c r="T6" s="26"/>
      <c r="U6" s="10" t="s">
        <v>10</v>
      </c>
      <c r="V6" s="26">
        <v>382338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92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7!G39:S39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7!Y39:AQ39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37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66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0.43194444444444446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93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f>N6</f>
        <v>7845167</v>
      </c>
      <c r="O29" s="26"/>
      <c r="P29" s="26"/>
      <c r="Q29" s="26"/>
      <c r="R29" s="26"/>
      <c r="S29" s="26"/>
      <c r="T29" s="26"/>
      <c r="U29" s="10" t="s">
        <v>10</v>
      </c>
      <c r="V29" s="26">
        <f>V6</f>
        <v>382338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G26 F27 AB28 V29 N29 G39 Y39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25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8!G3:AD3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39</v>
      </c>
      <c r="AF3" s="37"/>
      <c r="AG3" s="37"/>
      <c r="AH3" s="37"/>
      <c r="AI3" s="37"/>
      <c r="AJ3" s="38"/>
      <c r="AK3" s="26">
        <v>67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8!F4:O4</f>
        <v>41940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0.4375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95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8!AB5:AK5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46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7844591</v>
      </c>
      <c r="O6" s="26"/>
      <c r="P6" s="26"/>
      <c r="Q6" s="26"/>
      <c r="R6" s="26"/>
      <c r="S6" s="26"/>
      <c r="T6" s="26"/>
      <c r="U6" s="10" t="s">
        <v>10</v>
      </c>
      <c r="V6" s="26">
        <v>381828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96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38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50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tr">
        <f>8!G16:S16</f>
        <v>Rhinella sp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tr">
        <f>8!Y16:AQ16</f>
        <v>Sapo-cururu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67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54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39</v>
      </c>
      <c r="AF26" s="37"/>
      <c r="AG26" s="37"/>
      <c r="AH26" s="37"/>
      <c r="AI26" s="37"/>
      <c r="AJ26" s="38"/>
      <c r="AK26" s="26">
        <v>68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41940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0.44097222222222227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97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46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7844286</v>
      </c>
      <c r="O29" s="26"/>
      <c r="P29" s="26"/>
      <c r="Q29" s="26"/>
      <c r="R29" s="26"/>
      <c r="S29" s="26"/>
      <c r="T29" s="26"/>
      <c r="U29" s="10" t="s">
        <v>10</v>
      </c>
      <c r="V29" s="26">
        <v>381642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38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50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51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Rhinella sp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Sapo-cururu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67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54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G26 F27 AB5 AB28 G16 Y16 G39 Y3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SISLIC</dc:creator>
  <cp:keywords/>
  <dc:description/>
  <cp:lastModifiedBy>JAMILE CARDOSO PERES BASTOS</cp:lastModifiedBy>
  <cp:lastPrinted>2016-06-08T18:49:51Z</cp:lastPrinted>
  <dcterms:created xsi:type="dcterms:W3CDTF">2012-09-05T12:25:29Z</dcterms:created>
  <dcterms:modified xsi:type="dcterms:W3CDTF">2016-06-24T13:20:57Z</dcterms:modified>
  <cp:category/>
  <cp:version/>
  <cp:contentType/>
  <cp:contentStatus/>
  <cp:revision>67</cp:revision>
</cp:coreProperties>
</file>