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9440" windowHeight="11325" activeTab="4"/>
  </bookViews>
  <sheets>
    <sheet name="Ref. doc" sheetId="1" r:id="rId1"/>
    <sheet name="Cond. 2.27" sheetId="2" r:id="rId2"/>
    <sheet name="Cond. 2.23 SAA" sheetId="3" r:id="rId3"/>
    <sheet name="Cond. 2.28 SES" sheetId="4" r:id="rId4"/>
    <sheet name="Condi. 2.28 SRS" sheetId="5" r:id="rId5"/>
  </sheets>
  <definedNames>
    <definedName name="_xlnm.Print_Area" localSheetId="2">'Cond. 2.23 SAA'!$A$1:$J$242</definedName>
    <definedName name="_xlnm.Print_Area" localSheetId="4">'Condi. 2.28 SRS'!$A$1:$J$187</definedName>
  </definedNames>
  <calcPr fullCalcOnLoad="1"/>
</workbook>
</file>

<file path=xl/sharedStrings.xml><?xml version="1.0" encoding="utf-8"?>
<sst xmlns="http://schemas.openxmlformats.org/spreadsheetml/2006/main" count="2199" uniqueCount="436">
  <si>
    <t>Municípios</t>
  </si>
  <si>
    <t>UF</t>
  </si>
  <si>
    <t>CE</t>
  </si>
  <si>
    <t>PB</t>
  </si>
  <si>
    <t>Jardim</t>
  </si>
  <si>
    <t>Penaforte</t>
  </si>
  <si>
    <t>Bonito de Santa Fé</t>
  </si>
  <si>
    <t>Carrapateiras</t>
  </si>
  <si>
    <t>Monte Horebe</t>
  </si>
  <si>
    <t>Monteiro</t>
  </si>
  <si>
    <t>São José de Piranhas</t>
  </si>
  <si>
    <t>Jati</t>
  </si>
  <si>
    <t>Barbalha</t>
  </si>
  <si>
    <t>Crato</t>
  </si>
  <si>
    <t>Icó</t>
  </si>
  <si>
    <t>Juazeiro do Norte</t>
  </si>
  <si>
    <t>Abaiara</t>
  </si>
  <si>
    <t>Aurora</t>
  </si>
  <si>
    <t>Baixio</t>
  </si>
  <si>
    <t xml:space="preserve">Barro </t>
  </si>
  <si>
    <t>Brejo Santo</t>
  </si>
  <si>
    <t>Cedro</t>
  </si>
  <si>
    <t>Ipaumirim</t>
  </si>
  <si>
    <t>Jaguaretama</t>
  </si>
  <si>
    <t>Jaguaribe</t>
  </si>
  <si>
    <t>Lavras da Mangabeira</t>
  </si>
  <si>
    <t xml:space="preserve">Mauriti </t>
  </si>
  <si>
    <t>Milagres</t>
  </si>
  <si>
    <t>Missão Velha</t>
  </si>
  <si>
    <t>Orós</t>
  </si>
  <si>
    <t>Porteiras</t>
  </si>
  <si>
    <t>Umari</t>
  </si>
  <si>
    <t>Iguatú</t>
  </si>
  <si>
    <t>Alto Santo</t>
  </si>
  <si>
    <t>Jaguaribara</t>
  </si>
  <si>
    <t>Quixelô</t>
  </si>
  <si>
    <t>Cajazeiras</t>
  </si>
  <si>
    <t>Sousa</t>
  </si>
  <si>
    <t>Barra de São Miguel</t>
  </si>
  <si>
    <t>Bom Jesus</t>
  </si>
  <si>
    <t>Boqueirão</t>
  </si>
  <si>
    <t>Cabaceiras</t>
  </si>
  <si>
    <t>Cachoeira dos Índios</t>
  </si>
  <si>
    <t>Camalaú</t>
  </si>
  <si>
    <t>Caraúbas</t>
  </si>
  <si>
    <t>Congo</t>
  </si>
  <si>
    <t>Coremas</t>
  </si>
  <si>
    <t>Marizópolis</t>
  </si>
  <si>
    <t>Nazarezinho</t>
  </si>
  <si>
    <t>Paulista</t>
  </si>
  <si>
    <t>Piancó</t>
  </si>
  <si>
    <t>Poço de José de Moura</t>
  </si>
  <si>
    <t>Pombal</t>
  </si>
  <si>
    <t>Riacho dos Cavalos</t>
  </si>
  <si>
    <t>Santa Helena</t>
  </si>
  <si>
    <t>São Bento</t>
  </si>
  <si>
    <t>São Domingos do Cariri</t>
  </si>
  <si>
    <t>São João do Rio do Peixe</t>
  </si>
  <si>
    <t>Triunfo</t>
  </si>
  <si>
    <t>Uiraúna</t>
  </si>
  <si>
    <t>Patos</t>
  </si>
  <si>
    <t>Belém do Brejo do Cruz</t>
  </si>
  <si>
    <t>Brejo do Cruz</t>
  </si>
  <si>
    <t>Coxixola</t>
  </si>
  <si>
    <t>Gurjão</t>
  </si>
  <si>
    <t>Livramento</t>
  </si>
  <si>
    <t>Parari</t>
  </si>
  <si>
    <t>Santa Luzia</t>
  </si>
  <si>
    <t>Santo André</t>
  </si>
  <si>
    <t>São Bentinho</t>
  </si>
  <si>
    <t>São Francisco</t>
  </si>
  <si>
    <t>São João do Cariri</t>
  </si>
  <si>
    <t>São José da Lagoa Tapada</t>
  </si>
  <si>
    <t>São José de Espinhares</t>
  </si>
  <si>
    <t>São José do Brejo da Cruz</t>
  </si>
  <si>
    <t>São José do Sabugi</t>
  </si>
  <si>
    <t>São José dos Cordeiros</t>
  </si>
  <si>
    <t>Serra Branca</t>
  </si>
  <si>
    <t>Sumé</t>
  </si>
  <si>
    <t>Taperoá</t>
  </si>
  <si>
    <t>Várzea</t>
  </si>
  <si>
    <t>Vista Serrana</t>
  </si>
  <si>
    <t>Ouricuri</t>
  </si>
  <si>
    <t>Salgueiro</t>
  </si>
  <si>
    <t>Cabrobó</t>
  </si>
  <si>
    <t>Custódia</t>
  </si>
  <si>
    <t>Floresta</t>
  </si>
  <si>
    <t>Ibimirim</t>
  </si>
  <si>
    <t>Mirandiba</t>
  </si>
  <si>
    <t>Orocó</t>
  </si>
  <si>
    <t>Parnamirim</t>
  </si>
  <si>
    <t>Petrolândia</t>
  </si>
  <si>
    <t>São José do Belmonte</t>
  </si>
  <si>
    <t>Serrita</t>
  </si>
  <si>
    <t>Sertânia</t>
  </si>
  <si>
    <t>Terra Nova</t>
  </si>
  <si>
    <t>Verdejante</t>
  </si>
  <si>
    <t>Petrolina</t>
  </si>
  <si>
    <t>Carnaubeira da Penha</t>
  </si>
  <si>
    <t>Itacurubã</t>
  </si>
  <si>
    <t>Tacaratú</t>
  </si>
  <si>
    <t>Lagoa Grande</t>
  </si>
  <si>
    <t>Santa Maria da Boa Vista</t>
  </si>
  <si>
    <t>PE</t>
  </si>
  <si>
    <t>Itajá</t>
  </si>
  <si>
    <t>Itaú</t>
  </si>
  <si>
    <t>Jardim de Piranhas</t>
  </si>
  <si>
    <t>José da Penha</t>
  </si>
  <si>
    <t>Jucurutu</t>
  </si>
  <si>
    <t>Luis Gomes</t>
  </si>
  <si>
    <t>Major Sales</t>
  </si>
  <si>
    <t>Marcelino Vieira</t>
  </si>
  <si>
    <t>Pau dos Ferros</t>
  </si>
  <si>
    <t>Rafael Fernandes</t>
  </si>
  <si>
    <t>Riacho da Cruz</t>
  </si>
  <si>
    <t>Santana do Matos</t>
  </si>
  <si>
    <t>São Fernando</t>
  </si>
  <si>
    <t>São Francisco do Oeste</t>
  </si>
  <si>
    <t>São Rafael</t>
  </si>
  <si>
    <t>Tabuleiro Grande</t>
  </si>
  <si>
    <t>Cruzeta</t>
  </si>
  <si>
    <t>Ipueira</t>
  </si>
  <si>
    <t>Jardim do Seridó</t>
  </si>
  <si>
    <t>Ouro Branco</t>
  </si>
  <si>
    <t>Parelhas</t>
  </si>
  <si>
    <t>Santana do Seridó</t>
  </si>
  <si>
    <t>São João do Sabugi</t>
  </si>
  <si>
    <t>São José do Seridó</t>
  </si>
  <si>
    <t>Serra Negra do Norte</t>
  </si>
  <si>
    <t>Timbaúba dos Batistas</t>
  </si>
  <si>
    <t>RN</t>
  </si>
  <si>
    <t>Concluído</t>
  </si>
  <si>
    <t>Instituição 
Responsável</t>
  </si>
  <si>
    <t xml:space="preserve">Ação 
Preparatória </t>
  </si>
  <si>
    <t>Em 
Andamento</t>
  </si>
  <si>
    <t>Sem 
Ação</t>
  </si>
  <si>
    <t>SES - Sistema de Esgotamento Sanitário</t>
  </si>
  <si>
    <t>SRS - Sistema de Resíduos Sólidos</t>
  </si>
  <si>
    <t>Cont. 025/2009</t>
  </si>
  <si>
    <t>Funasa</t>
  </si>
  <si>
    <t>Mcid</t>
  </si>
  <si>
    <t>MCid</t>
  </si>
  <si>
    <t>Cont 025/2009</t>
  </si>
  <si>
    <t xml:space="preserve">Funasa </t>
  </si>
  <si>
    <t>Cont 23894437</t>
  </si>
  <si>
    <t>Funasa/Ceplag / CAGEPA</t>
  </si>
  <si>
    <t>TC / PAC 0809/2007
Cont 007/2008</t>
  </si>
  <si>
    <t>São Domingos de Pombal / São Domingos</t>
  </si>
  <si>
    <t>TC / PAC 1525/2008</t>
  </si>
  <si>
    <t>TC / PAC 0288/2007</t>
  </si>
  <si>
    <t>TC / PAC 1530/2008</t>
  </si>
  <si>
    <t>TC / PAC 0249/2008</t>
  </si>
  <si>
    <t>TC / PAC 0809/2007 - Cont 007/2008</t>
  </si>
  <si>
    <t>TC /PAC 0295/2008</t>
  </si>
  <si>
    <t>TC / PAC 1016/2009</t>
  </si>
  <si>
    <t>Obs. 1</t>
  </si>
  <si>
    <t>TC / PAC 0466/2009</t>
  </si>
  <si>
    <t>TC / PAC 0607/2009</t>
  </si>
  <si>
    <t>TC/ PAC 0906/2008</t>
  </si>
  <si>
    <t>TC / PAC 0907/2008</t>
  </si>
  <si>
    <t>TC / PAC 0888/2008</t>
  </si>
  <si>
    <t>Funasa / SRH</t>
  </si>
  <si>
    <t>Edital 23/2009</t>
  </si>
  <si>
    <t>TC / PAC 0811/2007</t>
  </si>
  <si>
    <t>COMPESA</t>
  </si>
  <si>
    <t>TC / PAC 1810/</t>
  </si>
  <si>
    <t>TC / PAC 1007/2008</t>
  </si>
  <si>
    <t>TC / PAC 0543/2008</t>
  </si>
  <si>
    <t>TC / PAC 0551/2008</t>
  </si>
  <si>
    <t xml:space="preserve">Funasa / SRH  </t>
  </si>
  <si>
    <t>TC / PAC 011/2009
TC / PAC 0811/2007
Cont 0014/2009 - SRH</t>
  </si>
  <si>
    <t>TC / PAC 0811/2007
Cont 0014/2009 - SRH</t>
  </si>
  <si>
    <t>TC / PAC 0549/2007</t>
  </si>
  <si>
    <t>TC / PAC 0627/2009</t>
  </si>
  <si>
    <t>TC/ PAC 0811/2007</t>
  </si>
  <si>
    <t xml:space="preserve">Funasa/Seplag </t>
  </si>
  <si>
    <t>Funasa/Seplag / CAGEPA</t>
  </si>
  <si>
    <t>Codevasf</t>
  </si>
  <si>
    <t>TC / PAC 0240/2009</t>
  </si>
  <si>
    <t>TC / PAC 1162/2009</t>
  </si>
  <si>
    <t>TC / PAC 1161/2009</t>
  </si>
  <si>
    <t>TC / PAC 0256/2009</t>
  </si>
  <si>
    <t>TC / PAC 0501/2009</t>
  </si>
  <si>
    <t>TC / PAC 1160/2009</t>
  </si>
  <si>
    <t>TC / PAC 0239/2009</t>
  </si>
  <si>
    <t>Obs.2: Aguardando aprovação por parte da Caixa Econômica Federal para o início da elaboração dos projetos de resíduos sólidos</t>
  </si>
  <si>
    <t>Obs. 1: Elaboração de Edital para contratação de consultoria para formação de consórcios públicos regionais afim de viabilizar os aterros regionalizados</t>
  </si>
  <si>
    <t>TG</t>
  </si>
  <si>
    <t>Ação 
Prep.</t>
  </si>
  <si>
    <t>Em 
And.</t>
  </si>
  <si>
    <t xml:space="preserve">TG </t>
  </si>
  <si>
    <t xml:space="preserve">Ação 
Prep. </t>
  </si>
  <si>
    <t>Referência 
Documental</t>
  </si>
  <si>
    <t>Sistema de Abastecimento de Água - SAA</t>
  </si>
  <si>
    <t>Sistema de Resíduos Sólidos- SRS</t>
  </si>
  <si>
    <t>Sistema de Esgotamento Sanitário- SES</t>
  </si>
  <si>
    <t>Consórcio Icó - Conv. 5006/2008
Cont 004/Cidades/2010  - Proj. Exec.</t>
  </si>
  <si>
    <t xml:space="preserve">Consórcio Crato - Conv. 1258/2007 
Cont 006/Cidades/2009  - Proj. Exec. </t>
  </si>
  <si>
    <t>Consórcio Sousa - Proj. Básico
Cont 30599140</t>
  </si>
  <si>
    <t xml:space="preserve">Consórcio Cajazeiras - Proj. Básico
Cont 30599369 </t>
  </si>
  <si>
    <t>Consórcio Patos - Proj. Básico
Cont 30599036</t>
  </si>
  <si>
    <t>MINISTÉRIO DA INTEGRAÇÃO NACIONAL 
SECRETARIA DE INFRA-ESTRUTURA HÍDRICA
DEPARTAMENTO DE PROJETOS ESTRATÉGICOS - COORDENAÇÃO DE PROGRAMAS DE AMBIENTAIS</t>
  </si>
  <si>
    <t xml:space="preserve"> </t>
  </si>
  <si>
    <t>Total</t>
  </si>
  <si>
    <t>Consórcio Crato -  Proj. Exec. 
Conv. 1258/2007 Cont 006/Cidades/2009</t>
  </si>
  <si>
    <t>Consórcio Siridó - Obs (2)
Formalizado - Cont 29677734</t>
  </si>
  <si>
    <t>Consórcio Assu - Obs (2)
Formalizado - Cont 29677620</t>
  </si>
  <si>
    <t>Consórcio Petrolina - Cont 29368997</t>
  </si>
  <si>
    <t>Licença de Instalação nº 438/2007 -Item 2.23 - Elaboração de Projetos e Implantação de Obras</t>
  </si>
  <si>
    <t>Aguiar</t>
  </si>
  <si>
    <t>Aparecida</t>
  </si>
  <si>
    <t>Betânia</t>
  </si>
  <si>
    <t>Apodi</t>
  </si>
  <si>
    <t>Francisco Dantas</t>
  </si>
  <si>
    <t>Assu</t>
  </si>
  <si>
    <t>Arcoverde</t>
  </si>
  <si>
    <t>Belém de São Francisco</t>
  </si>
  <si>
    <t>Acari</t>
  </si>
  <si>
    <t>Caicó</t>
  </si>
  <si>
    <t>Carnaúba dos Dantas</t>
  </si>
  <si>
    <t>Abaré</t>
  </si>
  <si>
    <t>Chorrochó</t>
  </si>
  <si>
    <t>Curaçá</t>
  </si>
  <si>
    <t>Glória</t>
  </si>
  <si>
    <t>Juazeiro</t>
  </si>
  <si>
    <t>Rodelas</t>
  </si>
  <si>
    <t>BA</t>
  </si>
  <si>
    <t>Belém do Brejo da Cruz</t>
  </si>
  <si>
    <t>Consórcio Cajazeiras - Proj. Básico
Cont 30599369</t>
  </si>
  <si>
    <t>Consórcio Serra Talhada - Cont 29369138</t>
  </si>
  <si>
    <t>Consórcio Ouricuri - Cont 29369024</t>
  </si>
  <si>
    <t>EC 026/2009</t>
  </si>
  <si>
    <t>EC 037/2009</t>
  </si>
  <si>
    <t>Cont. nº 0.30.00/2010</t>
  </si>
  <si>
    <t>Mcid / Codevasf</t>
  </si>
  <si>
    <t xml:space="preserve">TC/PAC 011/2009 </t>
  </si>
  <si>
    <t>Cont. nº 23889764</t>
  </si>
  <si>
    <t>TC / PAC 0590/2009</t>
  </si>
  <si>
    <t>TC / PAC 1163/2009</t>
  </si>
  <si>
    <t xml:space="preserve">Cont. nº 23889878 </t>
  </si>
  <si>
    <t>Projeto desatualizado</t>
  </si>
  <si>
    <t>Projeto - Fase de enquadramento</t>
  </si>
  <si>
    <t>Projeto de 2003</t>
  </si>
  <si>
    <t>Obra em 33,4% do município</t>
  </si>
  <si>
    <t>Projeto atualizado</t>
  </si>
  <si>
    <t>Consórcio Siridó - Obs (2)
Formalizado - Cont 29677735</t>
  </si>
  <si>
    <t>Proj. exec.elab. em 2003</t>
  </si>
  <si>
    <t>Consórcio Jaguaribara -Proj. Exec 
aguarda formalização de convênio</t>
  </si>
  <si>
    <t>Cont. nº 3.06.09.0019</t>
  </si>
  <si>
    <t xml:space="preserve">Projeto Básico </t>
  </si>
  <si>
    <r>
      <t xml:space="preserve">TC / PAC 0154/2007 - </t>
    </r>
    <r>
      <rPr>
        <b/>
        <sz val="8"/>
        <rFont val="Arial"/>
        <family val="2"/>
      </rPr>
      <t>Obra</t>
    </r>
  </si>
  <si>
    <r>
      <t xml:space="preserve">TC/PAC 0157/2007 - </t>
    </r>
    <r>
      <rPr>
        <b/>
        <sz val="8"/>
        <rFont val="Arial"/>
        <family val="2"/>
      </rPr>
      <t>Obra</t>
    </r>
  </si>
  <si>
    <r>
      <t>TC/PAC 0385/2008 -</t>
    </r>
    <r>
      <rPr>
        <b/>
        <sz val="8"/>
        <rFont val="Arial"/>
        <family val="2"/>
      </rPr>
      <t xml:space="preserve"> Obra</t>
    </r>
  </si>
  <si>
    <r>
      <t xml:space="preserve">TC/PAC 0158/2007 - </t>
    </r>
    <r>
      <rPr>
        <b/>
        <sz val="8"/>
        <rFont val="Arial"/>
        <family val="2"/>
      </rPr>
      <t>Obra</t>
    </r>
  </si>
  <si>
    <r>
      <t>TC/PAC 0382/2008 -</t>
    </r>
    <r>
      <rPr>
        <b/>
        <sz val="8"/>
        <rFont val="Arial"/>
        <family val="2"/>
      </rPr>
      <t xml:space="preserve"> Obra</t>
    </r>
  </si>
  <si>
    <r>
      <t>TC/PAC 0160/2007 -</t>
    </r>
    <r>
      <rPr>
        <b/>
        <sz val="8"/>
        <rFont val="Arial"/>
        <family val="2"/>
      </rPr>
      <t xml:space="preserve"> Obra</t>
    </r>
  </si>
  <si>
    <r>
      <t xml:space="preserve">TC/PAC 0383/2008 </t>
    </r>
    <r>
      <rPr>
        <b/>
        <sz val="8"/>
        <rFont val="Arial"/>
        <family val="2"/>
      </rPr>
      <t>- Obra</t>
    </r>
  </si>
  <si>
    <r>
      <t xml:space="preserve">TC / PAC 0592/2009 - </t>
    </r>
    <r>
      <rPr>
        <b/>
        <sz val="8"/>
        <rFont val="Arial"/>
        <family val="2"/>
      </rPr>
      <t>Obra</t>
    </r>
  </si>
  <si>
    <r>
      <t xml:space="preserve">Cont 23777025 - </t>
    </r>
    <r>
      <rPr>
        <b/>
        <sz val="8"/>
        <rFont val="Arial"/>
        <family val="2"/>
      </rPr>
      <t xml:space="preserve">Obra </t>
    </r>
  </si>
  <si>
    <t>Licença de Instalação 438/2007 - Item 2.27 - Concluir a Implantação das Obras de Esgotamento Sanitário e de Resíduos Sólidos</t>
  </si>
  <si>
    <r>
      <t xml:space="preserve">TC / PAC 0887/2009
</t>
    </r>
    <r>
      <rPr>
        <b/>
        <sz val="8"/>
        <rFont val="Arial"/>
        <family val="2"/>
      </rPr>
      <t>Consórcio Milagres - Conv. 5006/2008
Cont 04/Cidades/2010 - Proj. Exec</t>
    </r>
  </si>
  <si>
    <r>
      <t xml:space="preserve">TC / PAC 0893/2009
</t>
    </r>
    <r>
      <rPr>
        <b/>
        <sz val="8"/>
        <rFont val="Arial"/>
        <family val="2"/>
      </rPr>
      <t>Consórcio Milagres - Conv. 5006/2008
Cont 04/Cidades/2010 - Proj. Exe</t>
    </r>
    <r>
      <rPr>
        <sz val="8"/>
        <rFont val="Arial"/>
        <family val="2"/>
      </rPr>
      <t>c</t>
    </r>
  </si>
  <si>
    <r>
      <t xml:space="preserve">Cont.23848701- </t>
    </r>
    <r>
      <rPr>
        <b/>
        <sz val="8"/>
        <rFont val="Arial"/>
        <family val="2"/>
      </rPr>
      <t>Obra</t>
    </r>
  </si>
  <si>
    <r>
      <t xml:space="preserve">Cont 23889108 -  </t>
    </r>
    <r>
      <rPr>
        <b/>
        <sz val="8"/>
        <rFont val="Arial"/>
        <family val="2"/>
      </rPr>
      <t>Proj. Exec</t>
    </r>
  </si>
  <si>
    <r>
      <t xml:space="preserve">Cont 23889212 -  </t>
    </r>
    <r>
      <rPr>
        <b/>
        <sz val="8"/>
        <rFont val="Arial"/>
        <family val="2"/>
      </rPr>
      <t>Proj. Exec</t>
    </r>
  </si>
  <si>
    <r>
      <t xml:space="preserve">Cont 23884423 - </t>
    </r>
    <r>
      <rPr>
        <b/>
        <sz val="8"/>
        <rFont val="Arial"/>
        <family val="2"/>
      </rPr>
      <t>Proj. Exec</t>
    </r>
  </si>
  <si>
    <r>
      <t xml:space="preserve">Cont 23815600 - </t>
    </r>
    <r>
      <rPr>
        <b/>
        <sz val="8"/>
        <rFont val="Arial"/>
        <family val="2"/>
      </rPr>
      <t xml:space="preserve"> Proj. Exec</t>
    </r>
  </si>
  <si>
    <r>
      <t xml:space="preserve">Cont 023884538 - </t>
    </r>
    <r>
      <rPr>
        <b/>
        <sz val="8"/>
        <rFont val="Arial"/>
        <family val="2"/>
      </rPr>
      <t>Proj. Exec</t>
    </r>
  </si>
  <si>
    <t xml:space="preserve">Total </t>
  </si>
  <si>
    <t xml:space="preserve">Total    </t>
  </si>
  <si>
    <r>
      <t xml:space="preserve">Cont. 022271741- </t>
    </r>
    <r>
      <rPr>
        <b/>
        <sz val="8"/>
        <rFont val="Arial"/>
        <family val="2"/>
      </rPr>
      <t xml:space="preserve">Obra
</t>
    </r>
    <r>
      <rPr>
        <sz val="8"/>
        <rFont val="Arial"/>
        <family val="2"/>
      </rPr>
      <t>Cont 023813981(Proj. Exec)</t>
    </r>
  </si>
  <si>
    <r>
      <t xml:space="preserve">Cont 25483873 - </t>
    </r>
    <r>
      <rPr>
        <b/>
        <sz val="8"/>
        <rFont val="Arial"/>
        <family val="2"/>
      </rPr>
      <t xml:space="preserve">Obra </t>
    </r>
  </si>
  <si>
    <r>
      <t xml:space="preserve">Cont 23781225 </t>
    </r>
    <r>
      <rPr>
        <b/>
        <sz val="8"/>
        <rFont val="Arial"/>
        <family val="2"/>
      </rPr>
      <t xml:space="preserve">- Obra </t>
    </r>
  </si>
  <si>
    <r>
      <t xml:space="preserve">Cont 19123091 </t>
    </r>
    <r>
      <rPr>
        <b/>
        <sz val="8"/>
        <rFont val="Arial"/>
        <family val="2"/>
      </rPr>
      <t>- Obra</t>
    </r>
  </si>
  <si>
    <r>
      <t xml:space="preserve">Cont 23889545 (Proj. Básico)
</t>
    </r>
    <r>
      <rPr>
        <b/>
        <sz val="8"/>
        <rFont val="Arial"/>
        <family val="2"/>
      </rPr>
      <t>Obra concluída - Cont. 22372909 
Obra não iniciada - Cont.  21806811  
Obra em and. - Cont. 22372896</t>
    </r>
  </si>
  <si>
    <t>Consórcio Milagres - Conv. 5006/2008
Cont 004/Cidades/2010 - Proj. Exec</t>
  </si>
  <si>
    <r>
      <t>Condicionante 2.27</t>
    </r>
    <r>
      <rPr>
        <sz val="8"/>
        <rFont val="Arial"/>
        <family val="2"/>
      </rPr>
      <t xml:space="preserve"> - Concluir a implantação dos sistemas de esgotamento sanitário e de coleta, tratamento e disposição final adequada dos resíduos sólidos nos municípios localizados na bacia de contribuição dos reservatórios componentes e adjacentes ao empreendimento, a saber: Jardim/CE, Penaforte/CE, Jati/CE, São José de Piranhas/PB, Monte Horebe/PB, Bonito de Santa Fé/PB, Carrapateiras/PB e Monteiro/PB.</t>
    </r>
  </si>
  <si>
    <r>
      <t>Condicionante 2.23 -</t>
    </r>
    <r>
      <rPr>
        <sz val="8"/>
        <rFont val="Arial"/>
        <family val="2"/>
      </rPr>
      <t xml:space="preserve"> No âmbito do programa de implantação de Infra-Estrutura de Abastecimento de Àgua: 
 . Prever assistência técnica e ações de monitoramento dos sistemas hidráulicos, que ficarão posteriormente sob responsabilidade das prefeirturas, por no minimo 5 anos;
. realizar avaliação de custos de operação e manutenção dos sistemas de abastecimento que serão repassados às prefeituras e einformaro valor estimado no contrato de cessão;
 . realizar reuniões públicas, no prazo de 1(um) ano, a fim de repassar às prefeituras informações sobre custos e funcionamento deste programa; 
 . concluir a implantação das estruturas componentes dos sistemas de abastecimento de água necessários a garantir o abastecimento público de água, a niveis satisfatórios de qualidade e  qualidade, legalmente referenciados,às populaçoes urbanas residentes nos municipios inseridos na área de influencia direta relativa a socioeconomia e ás populações rurais residentes na área abrangida pela faixa de 10km ao longo dos canais e no entorno dos reservatórios.</t>
    </r>
  </si>
  <si>
    <r>
      <t>Condicionante 2.28 -</t>
    </r>
    <r>
      <rPr>
        <sz val="8"/>
        <rFont val="Arial"/>
        <family val="2"/>
      </rPr>
      <t xml:space="preserve"> Apresentar o levantamento de fontes poluentes, o diagnóstico e os projetos básicos dos sistemas de esgotamento sanitário e de coleta, tratamento e disposição final de resíduos sólidos nas seguintes localidades: municípios situados ao longo dos canais e a montante dos açudes Poço da Cruz e Terra Nova; municípios localizados nas bacias de contribuição do rio Salgado; Alto e Médio Piranhas; a jusante do açude Coremas no rio Piancó, trechos de afluentes não controlados por grandes reservatórios no rio Piranhas - Açu; rio Jaguaribe até o açude Castanhão; Paraiba até Boqueirão, rios Eixos Norte e Leste; e nos municípios contribuintes para o sub-médio São Francisco entre as barragens de Sobradinho e Itaparica. </t>
    </r>
  </si>
  <si>
    <t>Objeto</t>
  </si>
  <si>
    <t>Cont.23848701</t>
  </si>
  <si>
    <t xml:space="preserve">Cont 23815600 </t>
  </si>
  <si>
    <t xml:space="preserve">Cont 23884423 </t>
  </si>
  <si>
    <t xml:space="preserve">Cont 23884538 </t>
  </si>
  <si>
    <t xml:space="preserve">Cont 08.0.0339 </t>
  </si>
  <si>
    <t>Conv 23781339/2007</t>
  </si>
  <si>
    <t>Conv 24176083</t>
  </si>
  <si>
    <t>TC / PAC 0115/2007</t>
  </si>
  <si>
    <t>TC / PAC 0704/2009</t>
  </si>
  <si>
    <t>Cont 023813981</t>
  </si>
  <si>
    <t xml:space="preserve">Cont 23889108 </t>
  </si>
  <si>
    <t>Cont 23889212</t>
  </si>
  <si>
    <t xml:space="preserve">Cont 23889545 </t>
  </si>
  <si>
    <t xml:space="preserve">Cont. 23889430 </t>
  </si>
  <si>
    <t>TC / PAC 011/2009</t>
  </si>
  <si>
    <t>SAA - Sistema de Abastecimento de Água</t>
  </si>
  <si>
    <t>SES- Sistema de Resíduos Sólidos</t>
  </si>
  <si>
    <t>SES- Sistema de Esgotamento Sanitário</t>
  </si>
  <si>
    <t>Consórcio Iguatú - Cont 30599255</t>
  </si>
  <si>
    <t>Edital  064/2008</t>
  </si>
  <si>
    <t xml:space="preserve">Edital 054/2007 </t>
  </si>
  <si>
    <t>Adequação do SAA - substituição de rede de distribuição e de ramais de ligação domiciliar na sede municipal</t>
  </si>
  <si>
    <t>Elaboração de projeto executivo do SES da sede municipal.</t>
  </si>
  <si>
    <t>Elaboração de projeto executivo do SES da sede municipal</t>
  </si>
  <si>
    <t>Elaboração de projeto básico do SAA da sede municipal</t>
  </si>
  <si>
    <t>Elaboração de projeto executivo do SAA da sede municipal</t>
  </si>
  <si>
    <t>Adequação do SAA – programa de redução e controle de perdas – macromedição, micromedição, gestão de controle operacional, recuperação da rede de distribuição, cadastro e educação sanitária.</t>
  </si>
  <si>
    <t>Elaboração de projeto executivo do SAA da sede municipal.</t>
  </si>
  <si>
    <t>ETP 006/2010</t>
  </si>
  <si>
    <t>Projeto em análise</t>
  </si>
  <si>
    <t>Projeto aprovado, aguardando formalização do termo de compromisso</t>
  </si>
  <si>
    <r>
      <t xml:space="preserve">Conv 1909/2006 - </t>
    </r>
    <r>
      <rPr>
        <b/>
        <sz val="8"/>
        <rFont val="Arial"/>
        <family val="2"/>
      </rPr>
      <t>Obra</t>
    </r>
  </si>
  <si>
    <t>SES - Liberação parcial do recurso, obra não concluida</t>
  </si>
  <si>
    <t>Consórcio Seridó (formalizado) - Elaboração de projetos de engenharia em Caicó e região para destinação final de resíduos sólidos em municípios beneficiários da transposição do Rio São Francisco
Obs.2: Aguardando aprovação por parte da Caixa Econômica Federal para o início da elaboração dos projetos de resíduos sólidos</t>
  </si>
  <si>
    <t>Consórcio Crato constituído - Projeto Executivo em andamento</t>
  </si>
  <si>
    <t>Contratada consultoria para formalização do Consórcio Icó - ordem de serviço emitida em 01/09/2010 Projeto Executivo em andamento</t>
  </si>
  <si>
    <t>Conv. 1258/2007
Cont 006/Cidades/2009  - Proj. Exec.</t>
  </si>
  <si>
    <t xml:space="preserve">Consórcio Jaguaribara -Proj. Exec 
</t>
  </si>
  <si>
    <t>Contratada consultoria para formalização do Consórcio Milagres - ordem de serviço emitida em 01/09/2010 Projeto Executivo em andamento</t>
  </si>
  <si>
    <t>Edital do Proj. Exec. em análise na Caixa - Elaboração de projeto básico de engenharia - resíduos sólidos da região de Iguatu</t>
  </si>
  <si>
    <t>Proj Exec aguarda formalização de convênio com a Funasa</t>
  </si>
  <si>
    <t>Elaboração (pelo município) de Projeto básico de SES municipal e outros povoados  - SRH precisa adequar documentação técnica entregue para que seja possível dar continuidade a Análise técnica de Engenharia</t>
  </si>
  <si>
    <t xml:space="preserve">TC/ PAC 0811/2007
Cont 0014/2009 </t>
  </si>
  <si>
    <t>Não foi entregue documentação técnica (Projeto Básico de engenharia na CORE-PE)</t>
  </si>
  <si>
    <t xml:space="preserve">Elaboração de projetos de SAA / SES no PISF </t>
  </si>
  <si>
    <t>Projeto de SAA relativo ao programa para fim do racionamento e redução de perdas (PRORED) - obra em andamento</t>
  </si>
  <si>
    <t>SRH precisa adequar documentação técnica entregue para que seja possível dar continuidade a Análise técnica de Engenharia</t>
  </si>
  <si>
    <t>Análise de Termo de Referência (Funasa)</t>
  </si>
  <si>
    <t>Processo de licitação de projeto de SAA</t>
  </si>
  <si>
    <t>Elaboração de Projeto Básico de SAA da Sede Municipal - Em Análise na CORE-PE (Funasa)</t>
  </si>
  <si>
    <t>Projeto de SSA Aprovado</t>
  </si>
  <si>
    <t>Elaboração de projeto básico do SAA (Cont. 09.0035 - CAERN)</t>
  </si>
  <si>
    <t xml:space="preserve">Ampliação do SES na sede municipal - Bacia 1 - rede coletora, ligações prediais, estação elevatória, interceptores, ETE 1ª etapa e emissário </t>
  </si>
  <si>
    <t>Ampliação, reforma e melhorias do SES - 1ª etapa - Bacia IV-B - rede coletora, ligações domiciliares, estações elevatórias, interceptores, emissário e ampliação da ETE.</t>
  </si>
  <si>
    <t>Implantação do SES na sede municipal</t>
  </si>
  <si>
    <t>Elaboração de projeto básico do SES da sede municipal</t>
  </si>
  <si>
    <t xml:space="preserve">Ampliação do SES das Bacias de Pedra Linda, Jardim Imperial, Vila Eulália, Rajada (concluídas),  Cosme e Damião, Vila Vitória, Giovana e Rio Jordão  </t>
  </si>
  <si>
    <t xml:space="preserve">Recuperação do SES em diversos Bairros da sede municipal - recuperação da rede coletora, emissário, elevatórias e tratamento </t>
  </si>
  <si>
    <t>Implantação do SES no Bairro de Dom Avelar e Distrito Nova Descoberta - rede coletora, emissário, elevatórias e tratamento</t>
  </si>
  <si>
    <t xml:space="preserve"> Elaboração de projeto básico do SES sede municipal</t>
  </si>
  <si>
    <t>Elaboração de Projeto Básico de SES da Sede Municipal - Em Análise na CORE-PE (Funasa)</t>
  </si>
  <si>
    <t>Elaboração de Projeto básico de SES -  Em Análise na CORE-PE (Assentamento da CHESF/Brígida)</t>
  </si>
  <si>
    <t xml:space="preserve">Elaboração de projeto básico do SES da sede municipal (Cont. 09.0034 - CAERN)  </t>
  </si>
  <si>
    <t>Elaboração de projeto básico de engenharia - resíduos sólidos da região de Cajazeiras</t>
  </si>
  <si>
    <t xml:space="preserve"> Consórcio Patos - elaboração de projeto de SRS </t>
  </si>
  <si>
    <t xml:space="preserve">Consórcio Sousa- elaboração de projeto de SRS </t>
  </si>
  <si>
    <t>Elaboração de Proj. Exec. de SRS - Central de Resíduos de pequeno porte, PEV e encerramento de lixão</t>
  </si>
  <si>
    <t xml:space="preserve"> Consórcio Ouricuri - elab. de Projeto Básico de SRS </t>
  </si>
  <si>
    <t xml:space="preserve">Elaboração de projetos de engenharia e estudos ambientais regionalizados para destino final de resíduos sólidos para o Município de Petrolina e outros. </t>
  </si>
  <si>
    <t xml:space="preserve">Consórcio Serra Talhada - elaboração de Projeto Básico de SRS </t>
  </si>
  <si>
    <t>Formalizado.
 Obs.2: Aguardando aprovação por parte da Caixa Econômica Federal para o início da elaboração dos projetos de resíduos sólidos</t>
  </si>
  <si>
    <t>Consórcio Icó - Conv. 5006/2008
Cont 004/Cidades/2010 - Proj. Exec</t>
  </si>
  <si>
    <r>
      <t>Conv 23848815</t>
    </r>
    <r>
      <rPr>
        <b/>
        <sz val="8"/>
        <rFont val="Arial"/>
        <family val="2"/>
      </rPr>
      <t xml:space="preserve"> - Obra </t>
    </r>
  </si>
  <si>
    <r>
      <t>Conv 23848929</t>
    </r>
    <r>
      <rPr>
        <b/>
        <sz val="8"/>
        <rFont val="Arial"/>
        <family val="2"/>
      </rPr>
      <t xml:space="preserve">  - Obra </t>
    </r>
  </si>
  <si>
    <r>
      <t xml:space="preserve">TC /PAC 0154/2007 </t>
    </r>
    <r>
      <rPr>
        <b/>
        <sz val="8"/>
        <rFont val="Arial"/>
        <family val="2"/>
      </rPr>
      <t xml:space="preserve"> - Obra </t>
    </r>
  </si>
  <si>
    <r>
      <t xml:space="preserve">TC/PAC 0155/2007  </t>
    </r>
    <r>
      <rPr>
        <b/>
        <sz val="8"/>
        <rFont val="Arial"/>
        <family val="2"/>
      </rPr>
      <t xml:space="preserve">- Obra </t>
    </r>
  </si>
  <si>
    <r>
      <t xml:space="preserve">TC/PAC 0157/2007  </t>
    </r>
    <r>
      <rPr>
        <b/>
        <sz val="8"/>
        <rFont val="Arial"/>
        <family val="2"/>
      </rPr>
      <t xml:space="preserve">- Obra </t>
    </r>
  </si>
  <si>
    <r>
      <t xml:space="preserve">TC/PAC 0158/2007 </t>
    </r>
    <r>
      <rPr>
        <b/>
        <sz val="8"/>
        <rFont val="Arial"/>
        <family val="2"/>
      </rPr>
      <t xml:space="preserve"> - Obra </t>
    </r>
  </si>
  <si>
    <r>
      <t xml:space="preserve">TC/PAC 0160/2007  </t>
    </r>
    <r>
      <rPr>
        <b/>
        <sz val="8"/>
        <rFont val="Arial"/>
        <family val="2"/>
      </rPr>
      <t xml:space="preserve">- Obra </t>
    </r>
  </si>
  <si>
    <r>
      <t xml:space="preserve">TC/PAC 0071/2008 </t>
    </r>
    <r>
      <rPr>
        <b/>
        <sz val="8"/>
        <rFont val="Arial"/>
        <family val="2"/>
      </rPr>
      <t xml:space="preserve">- Obra </t>
    </r>
  </si>
  <si>
    <r>
      <t xml:space="preserve">TC/PAC 0382/2008 </t>
    </r>
    <r>
      <rPr>
        <b/>
        <sz val="8"/>
        <rFont val="Arial"/>
        <family val="2"/>
      </rPr>
      <t xml:space="preserve"> - Obra </t>
    </r>
  </si>
  <si>
    <r>
      <t xml:space="preserve">TC/PAC 0385/2008  </t>
    </r>
    <r>
      <rPr>
        <b/>
        <sz val="8"/>
        <rFont val="Arial"/>
        <family val="2"/>
      </rPr>
      <t xml:space="preserve">- Obra </t>
    </r>
  </si>
  <si>
    <r>
      <t>Cont. 022271741</t>
    </r>
    <r>
      <rPr>
        <b/>
        <sz val="8"/>
        <rFont val="Arial"/>
        <family val="2"/>
      </rPr>
      <t xml:space="preserve">  - Obra </t>
    </r>
  </si>
  <si>
    <r>
      <t xml:space="preserve">Cont 23777025 </t>
    </r>
    <r>
      <rPr>
        <b/>
        <sz val="8"/>
        <rFont val="Arial"/>
        <family val="2"/>
      </rPr>
      <t xml:space="preserve"> - Obra </t>
    </r>
  </si>
  <si>
    <r>
      <t xml:space="preserve">Cont 25483873  </t>
    </r>
    <r>
      <rPr>
        <b/>
        <sz val="8"/>
        <rFont val="Arial"/>
        <family val="2"/>
      </rPr>
      <t>- Obra</t>
    </r>
    <r>
      <rPr>
        <sz val="8"/>
        <rFont val="Arial"/>
        <family val="2"/>
      </rPr>
      <t xml:space="preserve"> </t>
    </r>
  </si>
  <si>
    <r>
      <t xml:space="preserve">Cont 23781225  </t>
    </r>
    <r>
      <rPr>
        <b/>
        <sz val="8"/>
        <rFont val="Arial"/>
        <family val="2"/>
      </rPr>
      <t xml:space="preserve"> - Obra </t>
    </r>
  </si>
  <si>
    <r>
      <t xml:space="preserve">Cont 19123091  </t>
    </r>
    <r>
      <rPr>
        <b/>
        <sz val="8"/>
        <rFont val="Arial"/>
        <family val="2"/>
      </rPr>
      <t xml:space="preserve">- Obra </t>
    </r>
  </si>
  <si>
    <r>
      <t>Cont. 22372909</t>
    </r>
    <r>
      <rPr>
        <b/>
        <sz val="8"/>
        <rFont val="Arial"/>
        <family val="2"/>
      </rPr>
      <t xml:space="preserve">  - Obra </t>
    </r>
  </si>
  <si>
    <r>
      <t xml:space="preserve">Cont.  21806811 </t>
    </r>
    <r>
      <rPr>
        <b/>
        <sz val="8"/>
        <rFont val="Arial"/>
        <family val="2"/>
      </rPr>
      <t xml:space="preserve">- Obra </t>
    </r>
  </si>
  <si>
    <r>
      <t xml:space="preserve">Cont. 22372896  </t>
    </r>
    <r>
      <rPr>
        <b/>
        <sz val="8"/>
        <rFont val="Arial"/>
        <family val="2"/>
      </rPr>
      <t xml:space="preserve">- Obra </t>
    </r>
  </si>
  <si>
    <r>
      <t>Conv 1909/2006  -</t>
    </r>
    <r>
      <rPr>
        <b/>
        <sz val="8"/>
        <rFont val="Arial"/>
        <family val="2"/>
      </rPr>
      <t xml:space="preserve"> Obra </t>
    </r>
  </si>
  <si>
    <r>
      <t xml:space="preserve">TC/PAC 0383/2008  </t>
    </r>
    <r>
      <rPr>
        <b/>
        <sz val="8"/>
        <rFont val="Arial"/>
        <family val="2"/>
      </rPr>
      <t>- Obra</t>
    </r>
    <r>
      <rPr>
        <sz val="8"/>
        <rFont val="Arial"/>
        <family val="2"/>
      </rPr>
      <t xml:space="preserve"> </t>
    </r>
  </si>
  <si>
    <r>
      <t xml:space="preserve">TC / PAC 0592/2009 </t>
    </r>
    <r>
      <rPr>
        <b/>
        <sz val="8"/>
        <rFont val="Arial"/>
        <family val="2"/>
      </rPr>
      <t xml:space="preserve"> - Obra </t>
    </r>
  </si>
  <si>
    <r>
      <t xml:space="preserve">SAA no Município de Itaú - </t>
    </r>
    <r>
      <rPr>
        <b/>
        <sz val="8"/>
        <rFont val="Arial"/>
        <family val="2"/>
      </rPr>
      <t>Recurso liberado, obra não concluída</t>
    </r>
  </si>
  <si>
    <r>
      <t xml:space="preserve">SAA para atender as localiades de Pedra Branca, Solidade, Saquinho do Pare, espinheiro e Saco Grande no Município de Jucurutu - </t>
    </r>
    <r>
      <rPr>
        <b/>
        <sz val="8"/>
        <rFont val="Arial"/>
        <family val="2"/>
      </rPr>
      <t>Liberação total de recurso, obra concluida e funcionando</t>
    </r>
  </si>
  <si>
    <r>
      <t xml:space="preserve">SAA no Município de Major Salles </t>
    </r>
    <r>
      <rPr>
        <b/>
        <sz val="8"/>
        <rFont val="Arial"/>
        <family val="2"/>
      </rPr>
      <t>Recurso não liberado, em análise</t>
    </r>
  </si>
  <si>
    <r>
      <t>SAA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no Município de Santana do Matos</t>
    </r>
    <r>
      <rPr>
        <b/>
        <sz val="8"/>
        <rFont val="Arial"/>
        <family val="2"/>
      </rPr>
      <t xml:space="preserve"> Liberação parcial de recusro, obra não concluída</t>
    </r>
  </si>
  <si>
    <r>
      <t xml:space="preserve">SAA no Município de Tabuleiro grande </t>
    </r>
    <r>
      <rPr>
        <b/>
        <sz val="8"/>
        <rFont val="Arial"/>
        <family val="2"/>
      </rPr>
      <t>Recurso liberado, obra não concluída</t>
    </r>
  </si>
  <si>
    <r>
      <t xml:space="preserve">SAA no Município de Jardim de Piranhas </t>
    </r>
    <r>
      <rPr>
        <b/>
        <sz val="8"/>
        <rFont val="Arial"/>
        <family val="2"/>
      </rPr>
      <t>Liberação parcial de recusro, obra não concluída</t>
    </r>
  </si>
  <si>
    <r>
      <t xml:space="preserve">SAA no Município de Riacho da Cruz </t>
    </r>
    <r>
      <rPr>
        <b/>
        <sz val="8"/>
        <rFont val="Arial"/>
        <family val="2"/>
      </rPr>
      <t>Recurso liberado, obra não concluída</t>
    </r>
  </si>
  <si>
    <r>
      <t xml:space="preserve">SAA no Município de São Fernando </t>
    </r>
    <r>
      <rPr>
        <b/>
        <sz val="8"/>
        <rFont val="Arial"/>
        <family val="2"/>
      </rPr>
      <t>Liberação parcial de recusro, obra não concluída</t>
    </r>
  </si>
  <si>
    <t>Elaboração de Projetos Executivos para os SAA e SES.</t>
  </si>
  <si>
    <t>Em andamento - Elaboração de Projeto Básico de SES da Sede Municipal - Em Análise na CORE-PE (Funasa)</t>
  </si>
  <si>
    <t>Sem Ação</t>
  </si>
  <si>
    <t xml:space="preserve">Sem atividades iniciadas </t>
  </si>
  <si>
    <t xml:space="preserve">Ação  Preparatória </t>
  </si>
  <si>
    <t>Em processo de licitação / recurso não liberado</t>
  </si>
  <si>
    <t>Em  Andamento</t>
  </si>
  <si>
    <t>Elaboração de projeto ou implantação de obra</t>
  </si>
  <si>
    <t xml:space="preserve">Ação Concluída </t>
  </si>
  <si>
    <t>Conv 24176083/ ( Proj Exec)</t>
  </si>
  <si>
    <t>Sistema de Resíduos Sólidos - SRS</t>
  </si>
  <si>
    <t>TC / PAC 0809/2007 Cont 007/2008</t>
  </si>
  <si>
    <t>.</t>
  </si>
  <si>
    <r>
      <t xml:space="preserve">Cont. 025/2009 - </t>
    </r>
    <r>
      <rPr>
        <b/>
        <sz val="8"/>
        <rFont val="Arial"/>
        <family val="2"/>
      </rPr>
      <t>Projeto</t>
    </r>
  </si>
  <si>
    <r>
      <t xml:space="preserve">Cont 025/2009 - </t>
    </r>
    <r>
      <rPr>
        <b/>
        <sz val="8"/>
        <rFont val="Arial"/>
        <family val="2"/>
      </rPr>
      <t>Projeto</t>
    </r>
  </si>
  <si>
    <t>Licença de Instalação nº 438/2007 -Item 2.28 - Apresentar o levantamento de fontes poluentes, o diagnótico e os projetos básicos dos Sistemas de Esgotamento Sanitário e de coleta, tratamento e disposição final de resíduos sólidos</t>
  </si>
  <si>
    <t>Conv 23848929</t>
  </si>
  <si>
    <t>Conv 23781339/2007
Cont 08.0.0339 (Proj Exec)</t>
  </si>
  <si>
    <t xml:space="preserve">TC / PAC 0154/2007 </t>
  </si>
  <si>
    <t>TC/PAC 0071/2008</t>
  </si>
  <si>
    <t xml:space="preserve">TC/PAC 0155/2007 </t>
  </si>
  <si>
    <t>TC/PAC 0157/2007</t>
  </si>
  <si>
    <t>TC/PAC 0385/2008</t>
  </si>
  <si>
    <t xml:space="preserve">TC/PAC 0158/2007 </t>
  </si>
  <si>
    <t xml:space="preserve">TC/PAC 0382/2008 </t>
  </si>
  <si>
    <t xml:space="preserve">TC/PAC 0160/2007 </t>
  </si>
  <si>
    <t>OBRA</t>
  </si>
  <si>
    <t>PROJETO</t>
  </si>
  <si>
    <t>Consórcio Iguatú - Cont 30599255  Proj. Básico</t>
  </si>
  <si>
    <t>Consórcio Sousa - Proj. Básico                    
 Cont 30599140</t>
  </si>
  <si>
    <t>Consórcio Cajazeiras - Proj. Básico               
 Cont 30599369</t>
  </si>
  <si>
    <t xml:space="preserve">Consórcio Cajazeiras - Proj. Básico 
Cont 30599369 </t>
  </si>
  <si>
    <t>Consórcio Sousa - Proj. Básico 
Cont 30599140</t>
  </si>
  <si>
    <t>Consórcio Patos - Proj. Básico 
Cont 30599036</t>
  </si>
  <si>
    <t>Conv 23848815</t>
  </si>
  <si>
    <t>COMPESA
Codevasf</t>
  </si>
  <si>
    <t xml:space="preserve">ETP 006/2010
Cont. 0.06.08.0143 / Cont. 0.06.08.0206 </t>
  </si>
  <si>
    <t>Cont. 0.00.09.0167 / Cont. 0.050.00/2010</t>
  </si>
  <si>
    <t xml:space="preserve">EC 026/2009
Cont. 0.06.08.0143 </t>
  </si>
  <si>
    <t xml:space="preserve">Cont. 0.00.09.0168 </t>
  </si>
  <si>
    <t xml:space="preserve">Cont.  0.06.08.0143 </t>
  </si>
  <si>
    <t>Cont.  0.06.08.0206</t>
  </si>
  <si>
    <t>Cont. Cont. 0.052.00/2010</t>
  </si>
  <si>
    <t>Cont. 0.06.08.0017</t>
  </si>
  <si>
    <r>
      <t>Cont. 0.00.08.0047 -</t>
    </r>
    <r>
      <rPr>
        <b/>
        <sz val="8"/>
        <rFont val="Arial"/>
        <family val="2"/>
      </rPr>
      <t xml:space="preserve"> Obra</t>
    </r>
  </si>
  <si>
    <r>
      <t xml:space="preserve">Cont. 0.003.00/2010 </t>
    </r>
    <r>
      <rPr>
        <b/>
        <sz val="8"/>
        <rFont val="Arial"/>
        <family val="2"/>
      </rPr>
      <t>- Obra</t>
    </r>
  </si>
  <si>
    <r>
      <t xml:space="preserve">Cont. 0.00.09.0021 - </t>
    </r>
    <r>
      <rPr>
        <b/>
        <sz val="8"/>
        <rFont val="Arial"/>
        <family val="2"/>
      </rPr>
      <t>Obra</t>
    </r>
  </si>
  <si>
    <t>Projeto Concluído</t>
  </si>
  <si>
    <r>
      <t xml:space="preserve">Conv. 0.00.07.0014 </t>
    </r>
    <r>
      <rPr>
        <b/>
        <sz val="8"/>
        <rFont val="Arial"/>
        <family val="2"/>
      </rPr>
      <t>- Obra</t>
    </r>
  </si>
  <si>
    <t>Cont. 3.06.09.0019</t>
  </si>
  <si>
    <r>
      <t xml:space="preserve">Conv. 0.00.05.0035 - 00   - </t>
    </r>
    <r>
      <rPr>
        <b/>
        <sz val="8"/>
        <rFont val="Arial"/>
        <family val="2"/>
      </rPr>
      <t>Obra</t>
    </r>
  </si>
  <si>
    <r>
      <t>Cont. 0.00.08.0038 -</t>
    </r>
    <r>
      <rPr>
        <b/>
        <sz val="8"/>
        <rFont val="Arial"/>
        <family val="2"/>
      </rPr>
      <t xml:space="preserve"> Obra</t>
    </r>
  </si>
  <si>
    <t xml:space="preserve">Cont. 0.05.09.0052 </t>
  </si>
  <si>
    <t xml:space="preserve">Cont 0.30.00/2010 </t>
  </si>
  <si>
    <t>TE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</si>
</sst>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&quot;R$ &quot;#,##0.00"/>
    <numFmt numFmtId="178" formatCode="0.000%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10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 vertical="center"/>
    </xf>
    <xf numFmtId="10" fontId="1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34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9" fontId="2" fillId="0" borderId="0" xfId="49" applyFont="1" applyFill="1" applyBorder="1" applyAlignment="1">
      <alignment horizontal="right" vertical="top" wrapText="1"/>
    </xf>
    <xf numFmtId="9" fontId="2" fillId="0" borderId="0" xfId="49" applyFont="1" applyFill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Fill="1" applyAlignment="1">
      <alignment horizontal="right" vertical="top"/>
    </xf>
    <xf numFmtId="0" fontId="1" fillId="35" borderId="11" xfId="0" applyFont="1" applyFill="1" applyBorder="1" applyAlignment="1">
      <alignment vertical="top" wrapText="1"/>
    </xf>
    <xf numFmtId="0" fontId="1" fillId="35" borderId="14" xfId="0" applyFont="1" applyFill="1" applyBorder="1" applyAlignment="1">
      <alignment vertical="top" wrapText="1"/>
    </xf>
    <xf numFmtId="0" fontId="1" fillId="35" borderId="11" xfId="0" applyFont="1" applyFill="1" applyBorder="1" applyAlignment="1">
      <alignment vertical="top"/>
    </xf>
    <xf numFmtId="0" fontId="1" fillId="35" borderId="14" xfId="0" applyFont="1" applyFill="1" applyBorder="1" applyAlignment="1">
      <alignment vertical="top"/>
    </xf>
    <xf numFmtId="17" fontId="1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right" vertical="top"/>
    </xf>
    <xf numFmtId="0" fontId="1" fillId="0" borderId="0" xfId="0" applyFont="1" applyBorder="1" applyAlignment="1">
      <alignment vertical="center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right" vertical="top" wrapText="1"/>
    </xf>
    <xf numFmtId="0" fontId="1" fillId="33" borderId="15" xfId="0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/>
    </xf>
    <xf numFmtId="0" fontId="3" fillId="36" borderId="18" xfId="0" applyFont="1" applyFill="1" applyBorder="1" applyAlignment="1">
      <alignment horizontal="center" vertical="top" wrapText="1"/>
    </xf>
    <xf numFmtId="0" fontId="3" fillId="36" borderId="19" xfId="0" applyFont="1" applyFill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4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1" fillId="38" borderId="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8" borderId="0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4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A67">
      <selection activeCell="F48" sqref="F48"/>
    </sheetView>
  </sheetViews>
  <sheetFormatPr defaultColWidth="9.140625" defaultRowHeight="12.75"/>
  <cols>
    <col min="1" max="1" width="2.8515625" style="20" bestFit="1" customWidth="1"/>
    <col min="2" max="2" width="12.140625" style="20" bestFit="1" customWidth="1"/>
    <col min="3" max="3" width="20.7109375" style="20" customWidth="1"/>
    <col min="4" max="4" width="69.7109375" style="20" customWidth="1"/>
  </cols>
  <sheetData>
    <row r="1" spans="1:4" s="83" customFormat="1" ht="14.25" customHeight="1" thickBot="1">
      <c r="A1" s="130" t="s">
        <v>295</v>
      </c>
      <c r="B1" s="131"/>
      <c r="C1" s="131"/>
      <c r="D1" s="132"/>
    </row>
    <row r="2" spans="1:4" s="83" customFormat="1" ht="12.75">
      <c r="A2" s="128" t="s">
        <v>1</v>
      </c>
      <c r="B2" s="126" t="s">
        <v>132</v>
      </c>
      <c r="C2" s="126" t="s">
        <v>192</v>
      </c>
      <c r="D2" s="126" t="s">
        <v>279</v>
      </c>
    </row>
    <row r="3" spans="1:4" s="83" customFormat="1" ht="13.5" thickBot="1">
      <c r="A3" s="129"/>
      <c r="B3" s="127"/>
      <c r="C3" s="127"/>
      <c r="D3" s="127"/>
    </row>
    <row r="4" spans="1:4" ht="12.75">
      <c r="A4" s="85" t="s">
        <v>2</v>
      </c>
      <c r="B4" s="85" t="s">
        <v>139</v>
      </c>
      <c r="C4" s="84" t="s">
        <v>138</v>
      </c>
      <c r="D4" s="85" t="s">
        <v>381</v>
      </c>
    </row>
    <row r="5" spans="1:4" ht="22.5">
      <c r="A5" s="79" t="s">
        <v>2</v>
      </c>
      <c r="B5" s="79" t="s">
        <v>141</v>
      </c>
      <c r="C5" s="79" t="s">
        <v>280</v>
      </c>
      <c r="D5" s="78" t="s">
        <v>301</v>
      </c>
    </row>
    <row r="6" spans="1:4" ht="6.75" customHeight="1">
      <c r="A6" s="111"/>
      <c r="B6" s="112"/>
      <c r="C6" s="112"/>
      <c r="D6" s="112"/>
    </row>
    <row r="7" spans="1:4" ht="22.5">
      <c r="A7" s="79" t="s">
        <v>3</v>
      </c>
      <c r="B7" s="78" t="s">
        <v>145</v>
      </c>
      <c r="C7" s="78" t="s">
        <v>146</v>
      </c>
      <c r="D7" s="78" t="s">
        <v>324</v>
      </c>
    </row>
    <row r="8" spans="1:4" ht="12.75">
      <c r="A8" s="79" t="s">
        <v>3</v>
      </c>
      <c r="B8" s="79" t="s">
        <v>141</v>
      </c>
      <c r="C8" s="79" t="s">
        <v>144</v>
      </c>
      <c r="D8" s="78" t="s">
        <v>304</v>
      </c>
    </row>
    <row r="9" spans="1:4" ht="7.5" customHeight="1">
      <c r="A9" s="111"/>
      <c r="B9" s="112"/>
      <c r="C9" s="112"/>
      <c r="D9" s="112"/>
    </row>
    <row r="10" spans="1:4" ht="12.75">
      <c r="A10" s="79" t="s">
        <v>103</v>
      </c>
      <c r="B10" s="79" t="s">
        <v>140</v>
      </c>
      <c r="C10" s="78" t="s">
        <v>285</v>
      </c>
      <c r="D10" s="80" t="s">
        <v>305</v>
      </c>
    </row>
    <row r="11" spans="1:4" s="82" customFormat="1" ht="33.75">
      <c r="A11" s="79" t="s">
        <v>103</v>
      </c>
      <c r="B11" s="79" t="s">
        <v>141</v>
      </c>
      <c r="C11" s="78" t="s">
        <v>352</v>
      </c>
      <c r="D11" s="80" t="s">
        <v>306</v>
      </c>
    </row>
    <row r="12" spans="1:4" s="82" customFormat="1" ht="33.75">
      <c r="A12" s="79" t="s">
        <v>103</v>
      </c>
      <c r="B12" s="79" t="s">
        <v>141</v>
      </c>
      <c r="C12" s="78" t="s">
        <v>353</v>
      </c>
      <c r="D12" s="80" t="s">
        <v>306</v>
      </c>
    </row>
    <row r="13" spans="1:4" ht="12.75">
      <c r="A13" s="79" t="s">
        <v>103</v>
      </c>
      <c r="B13" s="79" t="s">
        <v>141</v>
      </c>
      <c r="C13" s="78" t="s">
        <v>286</v>
      </c>
      <c r="D13" s="80" t="s">
        <v>307</v>
      </c>
    </row>
    <row r="14" spans="1:4" ht="33.75">
      <c r="A14" s="79" t="s">
        <v>103</v>
      </c>
      <c r="B14" s="79" t="s">
        <v>141</v>
      </c>
      <c r="C14" s="78" t="s">
        <v>284</v>
      </c>
      <c r="D14" s="80" t="s">
        <v>306</v>
      </c>
    </row>
    <row r="15" spans="1:4" ht="22.5">
      <c r="A15" s="79" t="s">
        <v>103</v>
      </c>
      <c r="B15" s="79" t="s">
        <v>164</v>
      </c>
      <c r="C15" s="78" t="s">
        <v>231</v>
      </c>
      <c r="D15" s="80" t="s">
        <v>325</v>
      </c>
    </row>
    <row r="16" spans="1:4" ht="22.5">
      <c r="A16" s="81" t="s">
        <v>103</v>
      </c>
      <c r="B16" s="81" t="s">
        <v>164</v>
      </c>
      <c r="C16" s="80" t="s">
        <v>232</v>
      </c>
      <c r="D16" s="80" t="s">
        <v>325</v>
      </c>
    </row>
    <row r="17" spans="1:4" ht="22.5">
      <c r="A17" s="79" t="s">
        <v>103</v>
      </c>
      <c r="B17" s="79" t="s">
        <v>164</v>
      </c>
      <c r="C17" s="79" t="s">
        <v>308</v>
      </c>
      <c r="D17" s="80" t="s">
        <v>325</v>
      </c>
    </row>
    <row r="18" spans="1:4" ht="12.75">
      <c r="A18" s="79" t="s">
        <v>103</v>
      </c>
      <c r="B18" s="79" t="s">
        <v>161</v>
      </c>
      <c r="C18" s="79" t="s">
        <v>300</v>
      </c>
      <c r="D18" s="80"/>
    </row>
    <row r="19" spans="1:4" ht="12.75">
      <c r="A19" s="79" t="s">
        <v>103</v>
      </c>
      <c r="B19" s="79" t="s">
        <v>161</v>
      </c>
      <c r="C19" s="80" t="s">
        <v>299</v>
      </c>
      <c r="D19" s="80"/>
    </row>
    <row r="20" spans="1:4" ht="22.5">
      <c r="A20" s="79" t="s">
        <v>103</v>
      </c>
      <c r="B20" s="79" t="s">
        <v>164</v>
      </c>
      <c r="C20" s="79" t="s">
        <v>162</v>
      </c>
      <c r="D20" s="80" t="s">
        <v>325</v>
      </c>
    </row>
    <row r="21" spans="1:4" ht="12.75">
      <c r="A21" s="79" t="s">
        <v>103</v>
      </c>
      <c r="B21" s="79" t="s">
        <v>161</v>
      </c>
      <c r="C21" s="79" t="s">
        <v>163</v>
      </c>
      <c r="D21" s="80" t="s">
        <v>327</v>
      </c>
    </row>
    <row r="22" spans="1:4" ht="22.5">
      <c r="A22" s="79" t="s">
        <v>103</v>
      </c>
      <c r="B22" s="79" t="s">
        <v>161</v>
      </c>
      <c r="C22" s="79" t="s">
        <v>167</v>
      </c>
      <c r="D22" s="80" t="s">
        <v>326</v>
      </c>
    </row>
    <row r="23" spans="1:4" ht="12.75">
      <c r="A23" s="79" t="s">
        <v>103</v>
      </c>
      <c r="B23" s="79" t="s">
        <v>161</v>
      </c>
      <c r="C23" s="79" t="s">
        <v>168</v>
      </c>
      <c r="D23" s="80" t="s">
        <v>328</v>
      </c>
    </row>
    <row r="24" spans="1:4" ht="12.75">
      <c r="A24" s="79" t="s">
        <v>103</v>
      </c>
      <c r="B24" s="79" t="s">
        <v>143</v>
      </c>
      <c r="C24" s="79" t="s">
        <v>166</v>
      </c>
      <c r="D24" s="80" t="s">
        <v>323</v>
      </c>
    </row>
    <row r="25" spans="1:4" ht="12.75">
      <c r="A25" s="81" t="s">
        <v>103</v>
      </c>
      <c r="B25" s="81" t="s">
        <v>161</v>
      </c>
      <c r="C25" s="80" t="s">
        <v>235</v>
      </c>
      <c r="D25" s="78" t="s">
        <v>329</v>
      </c>
    </row>
    <row r="26" spans="1:4" ht="12.75">
      <c r="A26" s="81" t="s">
        <v>103</v>
      </c>
      <c r="B26" s="81" t="s">
        <v>139</v>
      </c>
      <c r="C26" s="81" t="s">
        <v>165</v>
      </c>
      <c r="D26" s="79" t="s">
        <v>330</v>
      </c>
    </row>
    <row r="27" spans="1:4" ht="8.25" customHeight="1">
      <c r="A27" s="111"/>
      <c r="B27" s="112"/>
      <c r="C27" s="112"/>
      <c r="D27" s="112"/>
    </row>
    <row r="28" spans="1:4" ht="12.75">
      <c r="A28" s="81" t="s">
        <v>130</v>
      </c>
      <c r="B28" s="81" t="s">
        <v>140</v>
      </c>
      <c r="C28" s="80" t="s">
        <v>236</v>
      </c>
      <c r="D28" s="78" t="s">
        <v>331</v>
      </c>
    </row>
    <row r="29" spans="1:4" ht="12.75">
      <c r="A29" s="81" t="s">
        <v>130</v>
      </c>
      <c r="B29" s="79" t="s">
        <v>139</v>
      </c>
      <c r="C29" s="78" t="s">
        <v>287</v>
      </c>
      <c r="D29" s="80" t="s">
        <v>309</v>
      </c>
    </row>
    <row r="30" spans="1:4" s="82" customFormat="1" ht="12.75">
      <c r="A30" s="81" t="s">
        <v>130</v>
      </c>
      <c r="B30" s="79" t="s">
        <v>139</v>
      </c>
      <c r="C30" s="79" t="s">
        <v>354</v>
      </c>
      <c r="D30" s="79" t="s">
        <v>373</v>
      </c>
    </row>
    <row r="31" spans="1:4" s="82" customFormat="1" ht="24" customHeight="1">
      <c r="A31" s="81" t="s">
        <v>130</v>
      </c>
      <c r="B31" s="79" t="s">
        <v>139</v>
      </c>
      <c r="C31" s="78" t="s">
        <v>355</v>
      </c>
      <c r="D31" s="78" t="s">
        <v>374</v>
      </c>
    </row>
    <row r="32" spans="1:4" s="82" customFormat="1" ht="12.75">
      <c r="A32" s="81" t="s">
        <v>130</v>
      </c>
      <c r="B32" s="79" t="s">
        <v>139</v>
      </c>
      <c r="C32" s="79" t="s">
        <v>356</v>
      </c>
      <c r="D32" s="79" t="s">
        <v>375</v>
      </c>
    </row>
    <row r="33" spans="1:4" s="82" customFormat="1" ht="12.75">
      <c r="A33" s="81" t="s">
        <v>130</v>
      </c>
      <c r="B33" s="79" t="s">
        <v>139</v>
      </c>
      <c r="C33" s="79" t="s">
        <v>357</v>
      </c>
      <c r="D33" s="78" t="s">
        <v>376</v>
      </c>
    </row>
    <row r="34" spans="1:4" s="82" customFormat="1" ht="12.75">
      <c r="A34" s="81" t="s">
        <v>130</v>
      </c>
      <c r="B34" s="79" t="s">
        <v>139</v>
      </c>
      <c r="C34" s="79" t="s">
        <v>358</v>
      </c>
      <c r="D34" s="79" t="s">
        <v>377</v>
      </c>
    </row>
    <row r="35" spans="1:4" s="82" customFormat="1" ht="12.75">
      <c r="A35" s="81" t="s">
        <v>130</v>
      </c>
      <c r="B35" s="79" t="s">
        <v>139</v>
      </c>
      <c r="C35" s="78" t="s">
        <v>359</v>
      </c>
      <c r="D35" s="78" t="s">
        <v>378</v>
      </c>
    </row>
    <row r="36" spans="1:4" s="82" customFormat="1" ht="13.5" customHeight="1">
      <c r="A36" s="81" t="s">
        <v>130</v>
      </c>
      <c r="B36" s="79" t="s">
        <v>139</v>
      </c>
      <c r="C36" s="79" t="s">
        <v>360</v>
      </c>
      <c r="D36" s="78" t="s">
        <v>380</v>
      </c>
    </row>
    <row r="37" spans="1:4" s="82" customFormat="1" ht="12.75">
      <c r="A37" s="81" t="s">
        <v>130</v>
      </c>
      <c r="B37" s="79" t="s">
        <v>139</v>
      </c>
      <c r="C37" s="79" t="s">
        <v>361</v>
      </c>
      <c r="D37" s="79" t="s">
        <v>379</v>
      </c>
    </row>
    <row r="38" spans="1:4" ht="12.75">
      <c r="A38" s="81" t="s">
        <v>130</v>
      </c>
      <c r="B38" s="79" t="s">
        <v>139</v>
      </c>
      <c r="C38" s="79" t="s">
        <v>184</v>
      </c>
      <c r="D38" s="80" t="s">
        <v>309</v>
      </c>
    </row>
    <row r="39" spans="1:4" ht="12.75">
      <c r="A39" s="81" t="s">
        <v>130</v>
      </c>
      <c r="B39" s="79" t="s">
        <v>139</v>
      </c>
      <c r="C39" s="79" t="s">
        <v>178</v>
      </c>
      <c r="D39" s="79" t="s">
        <v>310</v>
      </c>
    </row>
    <row r="40" spans="1:4" ht="12.75">
      <c r="A40" s="81" t="s">
        <v>130</v>
      </c>
      <c r="B40" s="79" t="s">
        <v>139</v>
      </c>
      <c r="C40" s="79" t="s">
        <v>181</v>
      </c>
      <c r="D40" s="80" t="s">
        <v>309</v>
      </c>
    </row>
    <row r="41" spans="1:4" ht="12.75">
      <c r="A41" s="81" t="s">
        <v>130</v>
      </c>
      <c r="B41" s="79" t="s">
        <v>139</v>
      </c>
      <c r="C41" s="79" t="s">
        <v>182</v>
      </c>
      <c r="D41" s="80" t="s">
        <v>309</v>
      </c>
    </row>
    <row r="42" spans="1:4" ht="12.75">
      <c r="A42" s="81" t="s">
        <v>130</v>
      </c>
      <c r="B42" s="79" t="s">
        <v>139</v>
      </c>
      <c r="C42" s="80" t="s">
        <v>237</v>
      </c>
      <c r="D42" s="80" t="s">
        <v>309</v>
      </c>
    </row>
    <row r="43" spans="1:4" ht="12.75">
      <c r="A43" s="81" t="s">
        <v>130</v>
      </c>
      <c r="B43" s="79" t="s">
        <v>139</v>
      </c>
      <c r="C43" s="78" t="s">
        <v>288</v>
      </c>
      <c r="D43" s="80" t="s">
        <v>309</v>
      </c>
    </row>
    <row r="44" spans="1:4" ht="12.75">
      <c r="A44" s="81" t="s">
        <v>130</v>
      </c>
      <c r="B44" s="79" t="s">
        <v>139</v>
      </c>
      <c r="C44" s="79" t="s">
        <v>183</v>
      </c>
      <c r="D44" s="80" t="s">
        <v>309</v>
      </c>
    </row>
    <row r="45" spans="1:4" ht="12.75">
      <c r="A45" s="81" t="s">
        <v>130</v>
      </c>
      <c r="B45" s="79" t="s">
        <v>139</v>
      </c>
      <c r="C45" s="79" t="s">
        <v>180</v>
      </c>
      <c r="D45" s="80" t="s">
        <v>309</v>
      </c>
    </row>
    <row r="46" spans="1:4" ht="12.75">
      <c r="A46" s="81" t="s">
        <v>130</v>
      </c>
      <c r="B46" s="79" t="s">
        <v>139</v>
      </c>
      <c r="C46" s="79" t="s">
        <v>179</v>
      </c>
      <c r="D46" s="80" t="s">
        <v>309</v>
      </c>
    </row>
    <row r="47" spans="1:4" ht="12.75">
      <c r="A47" s="81" t="s">
        <v>130</v>
      </c>
      <c r="B47" s="81" t="s">
        <v>139</v>
      </c>
      <c r="C47" s="80" t="s">
        <v>238</v>
      </c>
      <c r="D47" s="80" t="s">
        <v>309</v>
      </c>
    </row>
    <row r="48" ht="30.75" customHeight="1" thickBot="1"/>
    <row r="49" spans="1:4" s="83" customFormat="1" ht="13.5" customHeight="1" thickBot="1">
      <c r="A49" s="130" t="s">
        <v>297</v>
      </c>
      <c r="B49" s="131"/>
      <c r="C49" s="131"/>
      <c r="D49" s="132"/>
    </row>
    <row r="50" spans="1:4" s="83" customFormat="1" ht="12.75">
      <c r="A50" s="128" t="s">
        <v>1</v>
      </c>
      <c r="B50" s="126" t="s">
        <v>132</v>
      </c>
      <c r="C50" s="126" t="s">
        <v>192</v>
      </c>
      <c r="D50" s="126" t="s">
        <v>279</v>
      </c>
    </row>
    <row r="51" spans="1:4" s="83" customFormat="1" ht="13.5" thickBot="1">
      <c r="A51" s="129"/>
      <c r="B51" s="127"/>
      <c r="C51" s="127"/>
      <c r="D51" s="127"/>
    </row>
    <row r="52" spans="1:4" s="82" customFormat="1" ht="12.75">
      <c r="A52" s="87" t="s">
        <v>226</v>
      </c>
      <c r="B52" s="85" t="s">
        <v>140</v>
      </c>
      <c r="C52" s="86" t="s">
        <v>362</v>
      </c>
      <c r="D52" s="86"/>
    </row>
    <row r="53" spans="1:4" s="82" customFormat="1" ht="13.5" customHeight="1">
      <c r="A53" s="78" t="s">
        <v>226</v>
      </c>
      <c r="B53" s="78" t="s">
        <v>140</v>
      </c>
      <c r="C53" s="78" t="s">
        <v>289</v>
      </c>
      <c r="D53" s="78"/>
    </row>
    <row r="54" spans="1:4" s="82" customFormat="1" ht="7.5" customHeight="1">
      <c r="A54" s="111"/>
      <c r="B54" s="112"/>
      <c r="C54" s="112"/>
      <c r="D54" s="112"/>
    </row>
    <row r="55" spans="1:4" s="82" customFormat="1" ht="22.5">
      <c r="A55" s="79" t="s">
        <v>2</v>
      </c>
      <c r="B55" s="79" t="s">
        <v>140</v>
      </c>
      <c r="C55" s="80" t="s">
        <v>363</v>
      </c>
      <c r="D55" s="80" t="s">
        <v>332</v>
      </c>
    </row>
    <row r="56" spans="1:4" s="82" customFormat="1" ht="12.75">
      <c r="A56" s="79" t="s">
        <v>2</v>
      </c>
      <c r="B56" s="79" t="s">
        <v>140</v>
      </c>
      <c r="C56" s="80" t="s">
        <v>281</v>
      </c>
      <c r="D56" s="80" t="s">
        <v>303</v>
      </c>
    </row>
    <row r="57" spans="1:4" s="82" customFormat="1" ht="12.75">
      <c r="A57" s="79" t="s">
        <v>2</v>
      </c>
      <c r="B57" s="79" t="s">
        <v>140</v>
      </c>
      <c r="C57" s="78" t="s">
        <v>282</v>
      </c>
      <c r="D57" s="80" t="s">
        <v>302</v>
      </c>
    </row>
    <row r="58" spans="1:4" s="82" customFormat="1" ht="12.75">
      <c r="A58" s="79" t="s">
        <v>2</v>
      </c>
      <c r="B58" s="79" t="s">
        <v>140</v>
      </c>
      <c r="C58" s="78" t="s">
        <v>283</v>
      </c>
      <c r="D58" s="80" t="s">
        <v>303</v>
      </c>
    </row>
    <row r="59" spans="1:4" s="82" customFormat="1" ht="12.75">
      <c r="A59" s="79" t="s">
        <v>2</v>
      </c>
      <c r="B59" s="79" t="s">
        <v>140</v>
      </c>
      <c r="C59" s="80" t="s">
        <v>364</v>
      </c>
      <c r="D59" s="80"/>
    </row>
    <row r="60" spans="1:4" s="82" customFormat="1" ht="12.75">
      <c r="A60" s="79" t="s">
        <v>2</v>
      </c>
      <c r="B60" s="79" t="s">
        <v>139</v>
      </c>
      <c r="C60" s="78" t="s">
        <v>142</v>
      </c>
      <c r="D60" s="78" t="s">
        <v>381</v>
      </c>
    </row>
    <row r="61" spans="1:4" s="82" customFormat="1" ht="6" customHeight="1">
      <c r="A61" s="111"/>
      <c r="B61" s="112"/>
      <c r="C61" s="112"/>
      <c r="D61" s="112"/>
    </row>
    <row r="62" spans="1:4" s="82" customFormat="1" ht="22.5">
      <c r="A62" s="79" t="s">
        <v>3</v>
      </c>
      <c r="B62" s="79" t="s">
        <v>141</v>
      </c>
      <c r="C62" s="78" t="s">
        <v>365</v>
      </c>
      <c r="D62" s="78" t="s">
        <v>333</v>
      </c>
    </row>
    <row r="63" spans="1:4" s="82" customFormat="1" ht="12.75">
      <c r="A63" s="79" t="s">
        <v>3</v>
      </c>
      <c r="B63" s="79" t="s">
        <v>141</v>
      </c>
      <c r="C63" s="78" t="s">
        <v>290</v>
      </c>
      <c r="D63" s="78" t="s">
        <v>303</v>
      </c>
    </row>
    <row r="64" spans="1:4" s="82" customFormat="1" ht="12.75">
      <c r="A64" s="79" t="s">
        <v>3</v>
      </c>
      <c r="B64" s="79" t="s">
        <v>140</v>
      </c>
      <c r="C64" s="78" t="s">
        <v>291</v>
      </c>
      <c r="D64" s="78" t="s">
        <v>303</v>
      </c>
    </row>
    <row r="65" spans="1:4" s="82" customFormat="1" ht="22.5">
      <c r="A65" s="79" t="s">
        <v>3</v>
      </c>
      <c r="B65" s="78" t="s">
        <v>176</v>
      </c>
      <c r="C65" s="78" t="s">
        <v>146</v>
      </c>
      <c r="D65" s="78" t="s">
        <v>324</v>
      </c>
    </row>
    <row r="66" spans="1:4" s="82" customFormat="1" ht="7.5" customHeight="1">
      <c r="A66" s="111"/>
      <c r="B66" s="112"/>
      <c r="C66" s="112"/>
      <c r="D66" s="112"/>
    </row>
    <row r="67" spans="1:4" s="82" customFormat="1" ht="12.75">
      <c r="A67" s="79" t="s">
        <v>103</v>
      </c>
      <c r="B67" s="79" t="s">
        <v>177</v>
      </c>
      <c r="C67" s="80" t="s">
        <v>248</v>
      </c>
      <c r="D67" s="79"/>
    </row>
    <row r="68" spans="1:4" s="82" customFormat="1" ht="12.75">
      <c r="A68" s="79" t="s">
        <v>103</v>
      </c>
      <c r="B68" s="79" t="s">
        <v>140</v>
      </c>
      <c r="C68" s="78" t="s">
        <v>366</v>
      </c>
      <c r="D68" s="78" t="s">
        <v>334</v>
      </c>
    </row>
    <row r="69" spans="1:4" s="82" customFormat="1" ht="12.75" customHeight="1">
      <c r="A69" s="79" t="s">
        <v>103</v>
      </c>
      <c r="B69" s="79" t="s">
        <v>140</v>
      </c>
      <c r="C69" s="78" t="s">
        <v>292</v>
      </c>
      <c r="D69" s="78" t="s">
        <v>335</v>
      </c>
    </row>
    <row r="70" spans="1:4" s="82" customFormat="1" ht="22.5">
      <c r="A70" s="79" t="s">
        <v>103</v>
      </c>
      <c r="B70" s="79" t="s">
        <v>140</v>
      </c>
      <c r="C70" s="78" t="s">
        <v>367</v>
      </c>
      <c r="D70" s="78" t="s">
        <v>336</v>
      </c>
    </row>
    <row r="71" spans="1:4" s="82" customFormat="1" ht="22.5">
      <c r="A71" s="79" t="s">
        <v>103</v>
      </c>
      <c r="B71" s="79" t="s">
        <v>140</v>
      </c>
      <c r="C71" s="78" t="s">
        <v>368</v>
      </c>
      <c r="D71" s="78" t="s">
        <v>337</v>
      </c>
    </row>
    <row r="72" spans="1:4" s="82" customFormat="1" ht="22.5">
      <c r="A72" s="79" t="s">
        <v>103</v>
      </c>
      <c r="B72" s="79" t="s">
        <v>140</v>
      </c>
      <c r="C72" s="78" t="s">
        <v>369</v>
      </c>
      <c r="D72" s="78" t="s">
        <v>338</v>
      </c>
    </row>
    <row r="73" spans="1:4" ht="12.75">
      <c r="A73" s="79" t="s">
        <v>103</v>
      </c>
      <c r="B73" s="79" t="s">
        <v>140</v>
      </c>
      <c r="C73" s="80" t="s">
        <v>293</v>
      </c>
      <c r="D73" s="78" t="s">
        <v>339</v>
      </c>
    </row>
    <row r="74" spans="1:4" ht="33.75">
      <c r="A74" s="79" t="s">
        <v>103</v>
      </c>
      <c r="B74" s="79" t="s">
        <v>139</v>
      </c>
      <c r="C74" s="78" t="s">
        <v>172</v>
      </c>
      <c r="D74" s="78" t="s">
        <v>321</v>
      </c>
    </row>
    <row r="75" spans="1:4" ht="22.5">
      <c r="A75" s="79" t="s">
        <v>103</v>
      </c>
      <c r="B75" s="79" t="s">
        <v>139</v>
      </c>
      <c r="C75" s="78" t="s">
        <v>322</v>
      </c>
      <c r="D75" s="78" t="s">
        <v>382</v>
      </c>
    </row>
    <row r="76" spans="1:4" ht="14.25" customHeight="1">
      <c r="A76" s="79" t="s">
        <v>103</v>
      </c>
      <c r="B76" s="81" t="s">
        <v>169</v>
      </c>
      <c r="C76" s="78" t="s">
        <v>294</v>
      </c>
      <c r="D76" s="78" t="s">
        <v>340</v>
      </c>
    </row>
    <row r="77" spans="1:4" ht="22.5">
      <c r="A77" s="79" t="s">
        <v>103</v>
      </c>
      <c r="B77" s="79" t="s">
        <v>139</v>
      </c>
      <c r="C77" s="78" t="s">
        <v>173</v>
      </c>
      <c r="D77" s="78" t="s">
        <v>341</v>
      </c>
    </row>
    <row r="78" spans="1:4" ht="8.25" customHeight="1">
      <c r="A78" s="113"/>
      <c r="B78" s="114"/>
      <c r="C78" s="114"/>
      <c r="D78" s="114"/>
    </row>
    <row r="79" spans="1:4" s="82" customFormat="1" ht="12.75">
      <c r="A79" s="81" t="s">
        <v>130</v>
      </c>
      <c r="B79" s="81" t="s">
        <v>140</v>
      </c>
      <c r="C79" s="80" t="s">
        <v>239</v>
      </c>
      <c r="D79" s="78" t="s">
        <v>342</v>
      </c>
    </row>
    <row r="80" spans="1:4" s="82" customFormat="1" ht="12.75">
      <c r="A80" s="81" t="s">
        <v>130</v>
      </c>
      <c r="B80" s="79" t="s">
        <v>139</v>
      </c>
      <c r="C80" s="80" t="s">
        <v>370</v>
      </c>
      <c r="D80" s="79" t="s">
        <v>312</v>
      </c>
    </row>
    <row r="81" spans="1:4" s="82" customFormat="1" ht="12.75">
      <c r="A81" s="81" t="s">
        <v>130</v>
      </c>
      <c r="B81" s="79" t="s">
        <v>139</v>
      </c>
      <c r="C81" s="78" t="s">
        <v>371</v>
      </c>
      <c r="D81" s="79" t="s">
        <v>312</v>
      </c>
    </row>
    <row r="82" spans="1:4" s="82" customFormat="1" ht="12.75">
      <c r="A82" s="81" t="s">
        <v>130</v>
      </c>
      <c r="B82" s="79" t="s">
        <v>139</v>
      </c>
      <c r="C82" s="78" t="s">
        <v>372</v>
      </c>
      <c r="D82" s="79" t="s">
        <v>312</v>
      </c>
    </row>
    <row r="83" ht="68.25" customHeight="1" thickBot="1"/>
    <row r="84" spans="1:4" s="83" customFormat="1" ht="13.5" customHeight="1" thickBot="1">
      <c r="A84" s="130" t="s">
        <v>296</v>
      </c>
      <c r="B84" s="131"/>
      <c r="C84" s="131"/>
      <c r="D84" s="132"/>
    </row>
    <row r="85" spans="1:4" s="83" customFormat="1" ht="12.75">
      <c r="A85" s="128" t="s">
        <v>1</v>
      </c>
      <c r="B85" s="126" t="s">
        <v>132</v>
      </c>
      <c r="C85" s="126" t="s">
        <v>192</v>
      </c>
      <c r="D85" s="126" t="s">
        <v>279</v>
      </c>
    </row>
    <row r="86" spans="1:4" s="83" customFormat="1" ht="13.5" thickBot="1">
      <c r="A86" s="129"/>
      <c r="B86" s="127"/>
      <c r="C86" s="127"/>
      <c r="D86" s="127"/>
    </row>
    <row r="87" spans="1:4" s="82" customFormat="1" ht="33.75">
      <c r="A87" s="85" t="s">
        <v>2</v>
      </c>
      <c r="B87" s="84" t="s">
        <v>140</v>
      </c>
      <c r="C87" s="85" t="s">
        <v>316</v>
      </c>
      <c r="D87" s="86" t="s">
        <v>314</v>
      </c>
    </row>
    <row r="88" spans="1:4" s="82" customFormat="1" ht="45">
      <c r="A88" s="78" t="s">
        <v>2</v>
      </c>
      <c r="B88" s="79" t="s">
        <v>143</v>
      </c>
      <c r="C88" s="80" t="s">
        <v>351</v>
      </c>
      <c r="D88" s="80" t="s">
        <v>315</v>
      </c>
    </row>
    <row r="89" spans="1:4" s="82" customFormat="1" ht="22.5">
      <c r="A89" s="78" t="s">
        <v>2</v>
      </c>
      <c r="B89" s="78" t="s">
        <v>140</v>
      </c>
      <c r="C89" s="78" t="s">
        <v>298</v>
      </c>
      <c r="D89" s="80" t="s">
        <v>319</v>
      </c>
    </row>
    <row r="90" spans="1:4" s="82" customFormat="1" ht="15" customHeight="1">
      <c r="A90" s="78" t="s">
        <v>2</v>
      </c>
      <c r="B90" s="78" t="s">
        <v>143</v>
      </c>
      <c r="C90" s="78" t="s">
        <v>317</v>
      </c>
      <c r="D90" s="80" t="s">
        <v>320</v>
      </c>
    </row>
    <row r="91" spans="1:4" s="82" customFormat="1" ht="45">
      <c r="A91" s="78" t="s">
        <v>2</v>
      </c>
      <c r="B91" s="78" t="s">
        <v>143</v>
      </c>
      <c r="C91" s="80" t="s">
        <v>275</v>
      </c>
      <c r="D91" s="80" t="s">
        <v>318</v>
      </c>
    </row>
    <row r="92" spans="1:4" ht="9" customHeight="1">
      <c r="A92" s="111"/>
      <c r="B92" s="112"/>
      <c r="C92" s="112"/>
      <c r="D92" s="112"/>
    </row>
    <row r="93" spans="1:4" ht="33.75">
      <c r="A93" s="78" t="s">
        <v>3</v>
      </c>
      <c r="B93" s="78" t="s">
        <v>176</v>
      </c>
      <c r="C93" s="78" t="s">
        <v>228</v>
      </c>
      <c r="D93" s="80" t="s">
        <v>343</v>
      </c>
    </row>
    <row r="94" spans="1:4" ht="33.75">
      <c r="A94" s="78" t="s">
        <v>3</v>
      </c>
      <c r="B94" s="78" t="s">
        <v>140</v>
      </c>
      <c r="C94" s="78" t="s">
        <v>200</v>
      </c>
      <c r="D94" s="80" t="s">
        <v>344</v>
      </c>
    </row>
    <row r="95" spans="1:4" ht="33.75">
      <c r="A95" s="80" t="s">
        <v>3</v>
      </c>
      <c r="B95" s="80" t="s">
        <v>175</v>
      </c>
      <c r="C95" s="80" t="s">
        <v>198</v>
      </c>
      <c r="D95" s="80" t="s">
        <v>345</v>
      </c>
    </row>
    <row r="96" spans="1:4" ht="8.25" customHeight="1">
      <c r="A96" s="111"/>
      <c r="B96" s="112"/>
      <c r="C96" s="112"/>
      <c r="D96" s="112"/>
    </row>
    <row r="97" spans="1:4" ht="22.5">
      <c r="A97" s="80" t="s">
        <v>103</v>
      </c>
      <c r="B97" s="80" t="s">
        <v>234</v>
      </c>
      <c r="C97" s="80" t="s">
        <v>233</v>
      </c>
      <c r="D97" s="78" t="s">
        <v>346</v>
      </c>
    </row>
    <row r="98" spans="1:4" ht="22.5">
      <c r="A98" s="78" t="s">
        <v>103</v>
      </c>
      <c r="B98" s="78" t="s">
        <v>139</v>
      </c>
      <c r="C98" s="78" t="s">
        <v>230</v>
      </c>
      <c r="D98" s="78" t="s">
        <v>347</v>
      </c>
    </row>
    <row r="99" spans="1:4" ht="22.5">
      <c r="A99" s="78" t="s">
        <v>103</v>
      </c>
      <c r="B99" s="78" t="s">
        <v>139</v>
      </c>
      <c r="C99" s="78" t="s">
        <v>207</v>
      </c>
      <c r="D99" s="78" t="s">
        <v>348</v>
      </c>
    </row>
    <row r="100" spans="1:4" ht="22.5">
      <c r="A100" s="80" t="s">
        <v>103</v>
      </c>
      <c r="B100" s="80" t="s">
        <v>139</v>
      </c>
      <c r="C100" s="80" t="s">
        <v>229</v>
      </c>
      <c r="D100" s="78" t="s">
        <v>349</v>
      </c>
    </row>
    <row r="101" spans="1:4" ht="7.5" customHeight="1">
      <c r="A101" s="113"/>
      <c r="B101" s="114"/>
      <c r="C101" s="114"/>
      <c r="D101" s="114"/>
    </row>
    <row r="102" spans="1:4" ht="33.75">
      <c r="A102" s="80" t="s">
        <v>130</v>
      </c>
      <c r="B102" s="78" t="s">
        <v>139</v>
      </c>
      <c r="C102" s="78" t="s">
        <v>206</v>
      </c>
      <c r="D102" s="80" t="s">
        <v>350</v>
      </c>
    </row>
    <row r="103" spans="1:4" ht="56.25">
      <c r="A103" s="80" t="s">
        <v>130</v>
      </c>
      <c r="B103" s="78" t="s">
        <v>139</v>
      </c>
      <c r="C103" s="78" t="s">
        <v>205</v>
      </c>
      <c r="D103" s="78" t="s">
        <v>313</v>
      </c>
    </row>
  </sheetData>
  <sheetProtection/>
  <mergeCells count="15">
    <mergeCell ref="A85:A86"/>
    <mergeCell ref="B85:B86"/>
    <mergeCell ref="C85:C86"/>
    <mergeCell ref="D85:D86"/>
    <mergeCell ref="A1:D1"/>
    <mergeCell ref="A49:D49"/>
    <mergeCell ref="A84:D84"/>
    <mergeCell ref="A50:A51"/>
    <mergeCell ref="B50:B51"/>
    <mergeCell ref="C50:C51"/>
    <mergeCell ref="D50:D51"/>
    <mergeCell ref="A2:A3"/>
    <mergeCell ref="B2:B3"/>
    <mergeCell ref="C2:C3"/>
    <mergeCell ref="D2:D3"/>
  </mergeCells>
  <printOptions horizontalCentered="1"/>
  <pageMargins left="0.7874015748031497" right="0.3937007874015748" top="0.7874015748031497" bottom="0.3937007874015748" header="0.1968503937007874" footer="0.1968503937007874"/>
  <pageSetup fitToHeight="3" horizontalDpi="600" verticalDpi="600" orientation="portrait" paperSize="9" scale="85" r:id="rId1"/>
  <rowBreaks count="2" manualBreakCount="2">
    <brk id="48" max="255" man="1"/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L19" sqref="L19"/>
    </sheetView>
  </sheetViews>
  <sheetFormatPr defaultColWidth="9.140625" defaultRowHeight="12.75"/>
  <cols>
    <col min="2" max="2" width="4.421875" style="0" customWidth="1"/>
    <col min="3" max="3" width="21.8515625" style="1" bestFit="1" customWidth="1"/>
    <col min="4" max="4" width="3.57421875" style="3" bestFit="1" customWidth="1"/>
    <col min="5" max="5" width="11.140625" style="3" bestFit="1" customWidth="1"/>
    <col min="6" max="6" width="29.8515625" style="0" bestFit="1" customWidth="1"/>
    <col min="7" max="7" width="4.8515625" style="3" bestFit="1" customWidth="1"/>
    <col min="8" max="8" width="10.7109375" style="3" bestFit="1" customWidth="1"/>
    <col min="9" max="9" width="10.140625" style="3" bestFit="1" customWidth="1"/>
    <col min="10" max="10" width="8.8515625" style="3" bestFit="1" customWidth="1"/>
    <col min="11" max="11" width="9.140625" style="92" customWidth="1"/>
  </cols>
  <sheetData>
    <row r="1" spans="1:12" s="19" customFormat="1" ht="35.25" customHeight="1">
      <c r="A1" s="137" t="s">
        <v>201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26"/>
    </row>
    <row r="2" spans="1:11" s="19" customFormat="1" ht="12.75" customHeight="1">
      <c r="A2" s="138" t="s">
        <v>259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2:11" s="19" customFormat="1" ht="11.25">
      <c r="B3" s="139" t="s">
        <v>136</v>
      </c>
      <c r="C3" s="140"/>
      <c r="D3" s="140"/>
      <c r="E3" s="140"/>
      <c r="F3" s="140"/>
      <c r="G3" s="140"/>
      <c r="H3" s="140"/>
      <c r="I3" s="140"/>
      <c r="J3" s="140"/>
      <c r="K3" s="89"/>
    </row>
    <row r="4" spans="2:11" s="21" customFormat="1" ht="22.5">
      <c r="B4" s="13"/>
      <c r="C4" s="53" t="s">
        <v>0</v>
      </c>
      <c r="D4" s="14" t="s">
        <v>1</v>
      </c>
      <c r="E4" s="10" t="s">
        <v>132</v>
      </c>
      <c r="F4" s="10" t="s">
        <v>192</v>
      </c>
      <c r="G4" s="10" t="s">
        <v>135</v>
      </c>
      <c r="H4" s="10" t="s">
        <v>133</v>
      </c>
      <c r="I4" s="10" t="s">
        <v>134</v>
      </c>
      <c r="J4" s="14" t="s">
        <v>131</v>
      </c>
      <c r="K4" s="90"/>
    </row>
    <row r="5" spans="2:11" s="19" customFormat="1" ht="11.25">
      <c r="B5" s="31">
        <v>1</v>
      </c>
      <c r="C5" s="54" t="s">
        <v>6</v>
      </c>
      <c r="D5" s="31" t="s">
        <v>3</v>
      </c>
      <c r="E5" s="31" t="s">
        <v>139</v>
      </c>
      <c r="F5" s="31" t="s">
        <v>150</v>
      </c>
      <c r="G5" s="31"/>
      <c r="H5" s="31">
        <v>1</v>
      </c>
      <c r="I5" s="31"/>
      <c r="J5" s="31"/>
      <c r="K5" s="89"/>
    </row>
    <row r="6" spans="2:11" s="19" customFormat="1" ht="11.25">
      <c r="B6" s="31">
        <f>B5+1</f>
        <v>2</v>
      </c>
      <c r="C6" s="55" t="s">
        <v>7</v>
      </c>
      <c r="D6" s="31" t="s">
        <v>3</v>
      </c>
      <c r="E6" s="31" t="s">
        <v>139</v>
      </c>
      <c r="F6" s="31" t="s">
        <v>151</v>
      </c>
      <c r="G6" s="31"/>
      <c r="H6" s="31">
        <v>1</v>
      </c>
      <c r="I6" s="31"/>
      <c r="J6" s="31"/>
      <c r="K6" s="89"/>
    </row>
    <row r="7" spans="2:11" s="19" customFormat="1" ht="11.25">
      <c r="B7" s="31">
        <f aca="true" t="shared" si="0" ref="B7:B12">B6+1</f>
        <v>3</v>
      </c>
      <c r="C7" s="55" t="s">
        <v>4</v>
      </c>
      <c r="D7" s="31" t="s">
        <v>2</v>
      </c>
      <c r="E7" s="31" t="s">
        <v>139</v>
      </c>
      <c r="F7" s="31" t="s">
        <v>142</v>
      </c>
      <c r="G7" s="31"/>
      <c r="H7" s="31">
        <v>1</v>
      </c>
      <c r="I7" s="51"/>
      <c r="J7" s="31"/>
      <c r="K7" s="89"/>
    </row>
    <row r="8" spans="2:11" s="19" customFormat="1" ht="11.25">
      <c r="B8" s="31">
        <f t="shared" si="0"/>
        <v>4</v>
      </c>
      <c r="C8" s="55" t="s">
        <v>11</v>
      </c>
      <c r="D8" s="31" t="s">
        <v>2</v>
      </c>
      <c r="E8" s="31" t="s">
        <v>139</v>
      </c>
      <c r="F8" s="31" t="s">
        <v>148</v>
      </c>
      <c r="G8" s="31"/>
      <c r="H8" s="31">
        <v>1</v>
      </c>
      <c r="I8" s="31"/>
      <c r="J8" s="31"/>
      <c r="K8" s="89"/>
    </row>
    <row r="9" spans="2:11" s="19" customFormat="1" ht="11.25">
      <c r="B9" s="31">
        <f t="shared" si="0"/>
        <v>5</v>
      </c>
      <c r="C9" s="55" t="s">
        <v>8</v>
      </c>
      <c r="D9" s="31" t="s">
        <v>3</v>
      </c>
      <c r="E9" s="31" t="s">
        <v>139</v>
      </c>
      <c r="F9" s="31" t="s">
        <v>152</v>
      </c>
      <c r="G9" s="31"/>
      <c r="H9" s="31">
        <v>1</v>
      </c>
      <c r="I9" s="31"/>
      <c r="J9" s="31"/>
      <c r="K9" s="89"/>
    </row>
    <row r="10" spans="2:11" s="19" customFormat="1" ht="11.25">
      <c r="B10" s="31">
        <f t="shared" si="0"/>
        <v>6</v>
      </c>
      <c r="C10" s="55" t="s">
        <v>9</v>
      </c>
      <c r="D10" s="31" t="s">
        <v>3</v>
      </c>
      <c r="E10" s="31" t="s">
        <v>139</v>
      </c>
      <c r="F10" s="31" t="s">
        <v>153</v>
      </c>
      <c r="G10" s="31"/>
      <c r="H10" s="31">
        <v>1</v>
      </c>
      <c r="I10" s="31"/>
      <c r="J10" s="31"/>
      <c r="K10" s="89"/>
    </row>
    <row r="11" spans="2:11" s="19" customFormat="1" ht="11.25">
      <c r="B11" s="31">
        <f t="shared" si="0"/>
        <v>7</v>
      </c>
      <c r="C11" s="55" t="s">
        <v>5</v>
      </c>
      <c r="D11" s="31" t="s">
        <v>2</v>
      </c>
      <c r="E11" s="31" t="s">
        <v>139</v>
      </c>
      <c r="F11" s="31" t="s">
        <v>149</v>
      </c>
      <c r="G11" s="31"/>
      <c r="H11" s="31">
        <v>1</v>
      </c>
      <c r="I11" s="31"/>
      <c r="J11" s="31"/>
      <c r="K11" s="89"/>
    </row>
    <row r="12" spans="2:11" s="19" customFormat="1" ht="11.25">
      <c r="B12" s="31">
        <f t="shared" si="0"/>
        <v>8</v>
      </c>
      <c r="C12" s="54" t="s">
        <v>10</v>
      </c>
      <c r="D12" s="31" t="s">
        <v>3</v>
      </c>
      <c r="E12" s="31" t="s">
        <v>139</v>
      </c>
      <c r="F12" s="31" t="s">
        <v>154</v>
      </c>
      <c r="G12" s="31"/>
      <c r="H12" s="31">
        <v>1</v>
      </c>
      <c r="I12" s="31"/>
      <c r="J12" s="31"/>
      <c r="K12" s="89"/>
    </row>
    <row r="13" spans="2:11" s="19" customFormat="1" ht="11.25">
      <c r="B13" s="56" t="s">
        <v>268</v>
      </c>
      <c r="C13" s="56">
        <v>8</v>
      </c>
      <c r="D13" s="56"/>
      <c r="E13" s="56"/>
      <c r="F13" s="57"/>
      <c r="G13" s="13">
        <f>SUM(G5:G12)</f>
        <v>0</v>
      </c>
      <c r="H13" s="13">
        <f>SUM(H5:H12)</f>
        <v>8</v>
      </c>
      <c r="I13" s="13">
        <f>SUM(I5:I12)</f>
        <v>0</v>
      </c>
      <c r="J13" s="13">
        <f>SUM(J5:J12)</f>
        <v>0</v>
      </c>
      <c r="K13" s="89"/>
    </row>
    <row r="14" spans="2:11" s="19" customFormat="1" ht="11.25">
      <c r="B14" s="58"/>
      <c r="C14" s="59"/>
      <c r="D14" s="39"/>
      <c r="E14" s="39"/>
      <c r="F14" s="58"/>
      <c r="G14" s="60"/>
      <c r="H14" s="60"/>
      <c r="I14" s="60"/>
      <c r="J14" s="60"/>
      <c r="K14" s="89"/>
    </row>
    <row r="15" spans="2:11" s="19" customFormat="1" ht="11.25">
      <c r="B15" s="141" t="s">
        <v>137</v>
      </c>
      <c r="C15" s="142"/>
      <c r="D15" s="142"/>
      <c r="E15" s="142"/>
      <c r="F15" s="142"/>
      <c r="G15" s="142"/>
      <c r="H15" s="142"/>
      <c r="I15" s="142"/>
      <c r="J15" s="143"/>
      <c r="K15" s="89"/>
    </row>
    <row r="16" spans="2:11" s="63" customFormat="1" ht="22.5">
      <c r="B16" s="61"/>
      <c r="C16" s="14" t="s">
        <v>0</v>
      </c>
      <c r="D16" s="14" t="s">
        <v>1</v>
      </c>
      <c r="E16" s="10" t="s">
        <v>132</v>
      </c>
      <c r="F16" s="62" t="s">
        <v>192</v>
      </c>
      <c r="G16" s="10" t="s">
        <v>135</v>
      </c>
      <c r="H16" s="10" t="s">
        <v>133</v>
      </c>
      <c r="I16" s="10" t="s">
        <v>134</v>
      </c>
      <c r="J16" s="14" t="s">
        <v>131</v>
      </c>
      <c r="K16" s="91"/>
    </row>
    <row r="17" spans="2:11" s="19" customFormat="1" ht="11.25">
      <c r="B17" s="31">
        <v>1</v>
      </c>
      <c r="C17" s="29" t="s">
        <v>6</v>
      </c>
      <c r="D17" s="31" t="s">
        <v>3</v>
      </c>
      <c r="E17" s="31" t="s">
        <v>139</v>
      </c>
      <c r="F17" s="31" t="s">
        <v>156</v>
      </c>
      <c r="G17" s="31"/>
      <c r="H17" s="31">
        <v>1</v>
      </c>
      <c r="I17" s="31"/>
      <c r="J17" s="31"/>
      <c r="K17" s="89"/>
    </row>
    <row r="18" spans="2:11" s="19" customFormat="1" ht="11.25">
      <c r="B18" s="31">
        <f>B17+1</f>
        <v>2</v>
      </c>
      <c r="C18" s="31" t="s">
        <v>7</v>
      </c>
      <c r="D18" s="31" t="s">
        <v>3</v>
      </c>
      <c r="E18" s="31" t="s">
        <v>139</v>
      </c>
      <c r="F18" s="31" t="s">
        <v>157</v>
      </c>
      <c r="G18" s="31"/>
      <c r="H18" s="31">
        <v>1</v>
      </c>
      <c r="I18" s="31"/>
      <c r="J18" s="31"/>
      <c r="K18" s="89"/>
    </row>
    <row r="19" spans="2:11" s="19" customFormat="1" ht="22.5">
      <c r="B19" s="31">
        <f aca="true" t="shared" si="1" ref="B19:B24">B18+1</f>
        <v>3</v>
      </c>
      <c r="C19" s="31" t="s">
        <v>4</v>
      </c>
      <c r="D19" s="31" t="s">
        <v>2</v>
      </c>
      <c r="E19" s="31" t="s">
        <v>143</v>
      </c>
      <c r="F19" s="29" t="s">
        <v>204</v>
      </c>
      <c r="G19" s="31"/>
      <c r="H19" s="51">
        <v>1</v>
      </c>
      <c r="I19" s="31"/>
      <c r="J19" s="31"/>
      <c r="K19" s="89"/>
    </row>
    <row r="20" spans="2:11" s="19" customFormat="1" ht="37.5" customHeight="1">
      <c r="B20" s="31">
        <f t="shared" si="1"/>
        <v>4</v>
      </c>
      <c r="C20" s="31" t="s">
        <v>11</v>
      </c>
      <c r="D20" s="31" t="s">
        <v>2</v>
      </c>
      <c r="E20" s="31" t="s">
        <v>139</v>
      </c>
      <c r="F20" s="29" t="s">
        <v>260</v>
      </c>
      <c r="G20" s="31"/>
      <c r="H20" s="31">
        <v>1</v>
      </c>
      <c r="I20" s="31"/>
      <c r="J20" s="31"/>
      <c r="K20" s="89"/>
    </row>
    <row r="21" spans="2:11" s="19" customFormat="1" ht="11.25">
      <c r="B21" s="31">
        <f t="shared" si="1"/>
        <v>5</v>
      </c>
      <c r="C21" s="31" t="s">
        <v>8</v>
      </c>
      <c r="D21" s="31" t="s">
        <v>3</v>
      </c>
      <c r="E21" s="31" t="s">
        <v>139</v>
      </c>
      <c r="F21" s="31" t="s">
        <v>158</v>
      </c>
      <c r="G21" s="31"/>
      <c r="H21" s="31">
        <v>1</v>
      </c>
      <c r="I21" s="31"/>
      <c r="J21" s="31"/>
      <c r="K21" s="89"/>
    </row>
    <row r="22" spans="2:11" s="19" customFormat="1" ht="11.25">
      <c r="B22" s="31">
        <f t="shared" si="1"/>
        <v>6</v>
      </c>
      <c r="C22" s="31" t="s">
        <v>9</v>
      </c>
      <c r="D22" s="31" t="s">
        <v>3</v>
      </c>
      <c r="E22" s="31" t="s">
        <v>139</v>
      </c>
      <c r="F22" s="31" t="s">
        <v>159</v>
      </c>
      <c r="G22" s="31"/>
      <c r="H22" s="31">
        <v>1</v>
      </c>
      <c r="I22" s="31"/>
      <c r="J22" s="31"/>
      <c r="K22" s="89"/>
    </row>
    <row r="23" spans="2:11" s="19" customFormat="1" ht="37.5" customHeight="1">
      <c r="B23" s="31">
        <f t="shared" si="1"/>
        <v>7</v>
      </c>
      <c r="C23" s="31" t="s">
        <v>5</v>
      </c>
      <c r="D23" s="31" t="s">
        <v>2</v>
      </c>
      <c r="E23" s="31" t="s">
        <v>139</v>
      </c>
      <c r="F23" s="29" t="s">
        <v>261</v>
      </c>
      <c r="G23" s="31"/>
      <c r="H23" s="31">
        <v>1</v>
      </c>
      <c r="I23" s="31"/>
      <c r="J23" s="31"/>
      <c r="K23" s="89"/>
    </row>
    <row r="24" spans="2:11" s="19" customFormat="1" ht="11.25">
      <c r="B24" s="31">
        <f t="shared" si="1"/>
        <v>8</v>
      </c>
      <c r="C24" s="29" t="s">
        <v>10</v>
      </c>
      <c r="D24" s="31" t="s">
        <v>3</v>
      </c>
      <c r="E24" s="31" t="s">
        <v>139</v>
      </c>
      <c r="F24" s="31" t="s">
        <v>160</v>
      </c>
      <c r="G24" s="31"/>
      <c r="H24" s="31">
        <v>1</v>
      </c>
      <c r="I24" s="31"/>
      <c r="J24" s="31"/>
      <c r="K24" s="89"/>
    </row>
    <row r="25" spans="2:11" s="19" customFormat="1" ht="11.25">
      <c r="B25" s="56" t="s">
        <v>269</v>
      </c>
      <c r="C25" s="56">
        <v>8</v>
      </c>
      <c r="D25" s="56"/>
      <c r="E25" s="56"/>
      <c r="F25" s="57"/>
      <c r="G25" s="13">
        <f>SUM(G17:G24)</f>
        <v>0</v>
      </c>
      <c r="H25" s="13">
        <f>SUM(H17:H24)</f>
        <v>8</v>
      </c>
      <c r="I25" s="13">
        <f>SUM(I17:I24)</f>
        <v>0</v>
      </c>
      <c r="J25" s="13">
        <f>SUM(J17:J24)</f>
        <v>0</v>
      </c>
      <c r="K25" s="89"/>
    </row>
    <row r="26" spans="3:11" s="19" customFormat="1" ht="12" thickBot="1">
      <c r="C26" s="18"/>
      <c r="D26" s="21"/>
      <c r="E26" s="21"/>
      <c r="G26" s="21"/>
      <c r="H26" s="21"/>
      <c r="I26" s="21"/>
      <c r="J26" s="21"/>
      <c r="K26" s="89"/>
    </row>
    <row r="27" spans="2:11" s="19" customFormat="1" ht="36" customHeight="1" thickBot="1">
      <c r="B27" s="134" t="s">
        <v>276</v>
      </c>
      <c r="C27" s="135"/>
      <c r="D27" s="135"/>
      <c r="E27" s="135"/>
      <c r="F27" s="135"/>
      <c r="G27" s="135"/>
      <c r="H27" s="135"/>
      <c r="I27" s="135"/>
      <c r="J27" s="136"/>
      <c r="K27" s="89"/>
    </row>
    <row r="28" spans="3:11" s="19" customFormat="1" ht="11.25" customHeight="1">
      <c r="C28" s="18"/>
      <c r="D28" s="21"/>
      <c r="E28" s="21"/>
      <c r="G28" s="21"/>
      <c r="H28" s="21"/>
      <c r="I28" s="21"/>
      <c r="J28" s="21"/>
      <c r="K28" s="89"/>
    </row>
    <row r="29" spans="3:11" s="19" customFormat="1" ht="11.25" customHeight="1">
      <c r="C29" s="88" t="s">
        <v>383</v>
      </c>
      <c r="D29" s="133" t="s">
        <v>384</v>
      </c>
      <c r="E29" s="133"/>
      <c r="F29" s="133"/>
      <c r="G29" s="21"/>
      <c r="H29" s="21"/>
      <c r="I29" s="21"/>
      <c r="J29" s="21"/>
      <c r="K29" s="89"/>
    </row>
    <row r="30" spans="3:11" s="19" customFormat="1" ht="11.25" customHeight="1">
      <c r="C30" s="88" t="s">
        <v>385</v>
      </c>
      <c r="D30" s="133" t="s">
        <v>386</v>
      </c>
      <c r="E30" s="133"/>
      <c r="F30" s="133"/>
      <c r="G30" s="21"/>
      <c r="H30" s="21"/>
      <c r="I30" s="21"/>
      <c r="J30" s="21"/>
      <c r="K30" s="89"/>
    </row>
    <row r="31" spans="3:6" ht="12.75">
      <c r="C31" s="88" t="s">
        <v>387</v>
      </c>
      <c r="D31" s="133" t="s">
        <v>388</v>
      </c>
      <c r="E31" s="133"/>
      <c r="F31" s="133"/>
    </row>
    <row r="32" spans="3:6" ht="12.75">
      <c r="C32" s="88" t="s">
        <v>131</v>
      </c>
      <c r="D32" s="133" t="s">
        <v>389</v>
      </c>
      <c r="E32" s="133"/>
      <c r="F32" s="133"/>
    </row>
  </sheetData>
  <sheetProtection/>
  <mergeCells count="9">
    <mergeCell ref="D29:F29"/>
    <mergeCell ref="D30:F30"/>
    <mergeCell ref="D31:F31"/>
    <mergeCell ref="D32:F32"/>
    <mergeCell ref="B27:J27"/>
    <mergeCell ref="A1:K1"/>
    <mergeCell ref="A2:K2"/>
    <mergeCell ref="B3:J3"/>
    <mergeCell ref="B15:J15"/>
  </mergeCells>
  <printOptions horizontalCentered="1"/>
  <pageMargins left="0.7874015748031497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7"/>
  <sheetViews>
    <sheetView zoomScalePageLayoutView="0" workbookViewId="0" topLeftCell="A215">
      <selection activeCell="M237" sqref="M237"/>
    </sheetView>
  </sheetViews>
  <sheetFormatPr defaultColWidth="9.140625" defaultRowHeight="12.75"/>
  <cols>
    <col min="1" max="1" width="3.421875" style="17" bestFit="1" customWidth="1"/>
    <col min="2" max="2" width="3.00390625" style="17" bestFit="1" customWidth="1"/>
    <col min="3" max="3" width="19.421875" style="18" bestFit="1" customWidth="1"/>
    <col min="4" max="4" width="3.00390625" style="19" bestFit="1" customWidth="1"/>
    <col min="5" max="5" width="19.7109375" style="20" customWidth="1"/>
    <col min="6" max="6" width="36.421875" style="20" customWidth="1"/>
    <col min="7" max="7" width="4.8515625" style="21" bestFit="1" customWidth="1"/>
    <col min="8" max="8" width="5.140625" style="21" bestFit="1" customWidth="1"/>
    <col min="9" max="9" width="4.57421875" style="22" bestFit="1" customWidth="1"/>
    <col min="10" max="10" width="8.8515625" style="21" bestFit="1" customWidth="1"/>
    <col min="11" max="11" width="10.00390625" style="2" bestFit="1" customWidth="1"/>
    <col min="12" max="12" width="10.00390625" style="2" customWidth="1"/>
  </cols>
  <sheetData>
    <row r="1" spans="1:12" ht="36.75" customHeight="1">
      <c r="A1" s="144" t="s">
        <v>201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04"/>
    </row>
    <row r="2" spans="1:12" ht="12.75" customHeight="1">
      <c r="A2" s="145" t="s">
        <v>208</v>
      </c>
      <c r="B2" s="145"/>
      <c r="C2" s="145"/>
      <c r="D2" s="145"/>
      <c r="E2" s="145"/>
      <c r="F2" s="145"/>
      <c r="G2" s="145"/>
      <c r="H2" s="145"/>
      <c r="I2" s="145"/>
      <c r="J2" s="145"/>
      <c r="K2" s="138"/>
      <c r="L2" s="68"/>
    </row>
    <row r="3" spans="1:12" ht="18.75" customHeight="1">
      <c r="A3" s="146" t="s">
        <v>408</v>
      </c>
      <c r="B3" s="147"/>
      <c r="C3" s="147"/>
      <c r="D3" s="147"/>
      <c r="E3" s="147"/>
      <c r="F3" s="147"/>
      <c r="G3" s="147"/>
      <c r="H3" s="147"/>
      <c r="I3" s="147"/>
      <c r="J3" s="148"/>
      <c r="K3" s="116"/>
      <c r="L3" s="68"/>
    </row>
    <row r="4" spans="1:12" ht="12.75" customHeight="1">
      <c r="A4" s="141" t="s">
        <v>193</v>
      </c>
      <c r="B4" s="149"/>
      <c r="C4" s="149"/>
      <c r="D4" s="149"/>
      <c r="E4" s="149"/>
      <c r="F4" s="149"/>
      <c r="G4" s="149"/>
      <c r="H4" s="149"/>
      <c r="I4" s="149"/>
      <c r="J4" s="150"/>
      <c r="K4" s="117"/>
      <c r="L4" s="104"/>
    </row>
    <row r="5" spans="1:12" s="9" customFormat="1" ht="22.5">
      <c r="A5" s="77" t="s">
        <v>190</v>
      </c>
      <c r="B5" s="77" t="s">
        <v>435</v>
      </c>
      <c r="C5" s="77" t="s">
        <v>0</v>
      </c>
      <c r="D5" s="77" t="s">
        <v>1</v>
      </c>
      <c r="E5" s="76" t="s">
        <v>132</v>
      </c>
      <c r="F5" s="76" t="s">
        <v>192</v>
      </c>
      <c r="G5" s="76" t="s">
        <v>135</v>
      </c>
      <c r="H5" s="76" t="s">
        <v>191</v>
      </c>
      <c r="I5" s="76" t="s">
        <v>189</v>
      </c>
      <c r="J5" s="76" t="s">
        <v>131</v>
      </c>
      <c r="K5" s="104"/>
      <c r="L5" s="104"/>
    </row>
    <row r="6" spans="1:12" s="6" customFormat="1" ht="14.25" customHeight="1">
      <c r="A6" s="34">
        <v>1</v>
      </c>
      <c r="B6" s="35">
        <v>1</v>
      </c>
      <c r="C6" s="27" t="s">
        <v>33</v>
      </c>
      <c r="D6" s="31" t="s">
        <v>2</v>
      </c>
      <c r="E6" s="31" t="s">
        <v>139</v>
      </c>
      <c r="F6" s="31" t="s">
        <v>394</v>
      </c>
      <c r="G6" s="31"/>
      <c r="H6" s="31"/>
      <c r="I6" s="29">
        <v>1</v>
      </c>
      <c r="J6" s="31"/>
      <c r="K6" s="115"/>
      <c r="L6" s="48"/>
    </row>
    <row r="7" spans="1:12" s="6" customFormat="1" ht="14.25" customHeight="1">
      <c r="A7" s="34">
        <f>A6+1</f>
        <v>2</v>
      </c>
      <c r="B7" s="35">
        <f>B6+1</f>
        <v>2</v>
      </c>
      <c r="C7" s="28" t="s">
        <v>17</v>
      </c>
      <c r="D7" s="31" t="s">
        <v>2</v>
      </c>
      <c r="E7" s="31" t="s">
        <v>139</v>
      </c>
      <c r="F7" s="31" t="s">
        <v>394</v>
      </c>
      <c r="G7" s="31"/>
      <c r="H7" s="31"/>
      <c r="I7" s="29">
        <v>1</v>
      </c>
      <c r="J7" s="31"/>
      <c r="K7" s="115"/>
      <c r="L7" s="48"/>
    </row>
    <row r="8" spans="1:12" s="6" customFormat="1" ht="14.25" customHeight="1">
      <c r="A8" s="34">
        <f>A7+1</f>
        <v>3</v>
      </c>
      <c r="B8" s="35">
        <f aca="true" t="shared" si="0" ref="B8:B26">B7+1</f>
        <v>3</v>
      </c>
      <c r="C8" s="28" t="s">
        <v>18</v>
      </c>
      <c r="D8" s="31" t="s">
        <v>2</v>
      </c>
      <c r="E8" s="31" t="s">
        <v>139</v>
      </c>
      <c r="F8" s="31" t="s">
        <v>394</v>
      </c>
      <c r="G8" s="31"/>
      <c r="H8" s="31"/>
      <c r="I8" s="29">
        <v>1</v>
      </c>
      <c r="J8" s="31"/>
      <c r="K8" s="115"/>
      <c r="L8" s="48"/>
    </row>
    <row r="9" spans="1:12" s="6" customFormat="1" ht="12.75" customHeight="1">
      <c r="A9" s="34">
        <f aca="true" t="shared" si="1" ref="A9:A26">A8+1</f>
        <v>4</v>
      </c>
      <c r="B9" s="35">
        <f t="shared" si="0"/>
        <v>4</v>
      </c>
      <c r="C9" s="28" t="s">
        <v>19</v>
      </c>
      <c r="D9" s="31" t="s">
        <v>2</v>
      </c>
      <c r="E9" s="31" t="s">
        <v>139</v>
      </c>
      <c r="F9" s="31" t="s">
        <v>394</v>
      </c>
      <c r="G9" s="31"/>
      <c r="H9" s="31"/>
      <c r="I9" s="29">
        <v>1</v>
      </c>
      <c r="J9" s="31"/>
      <c r="K9" s="115"/>
      <c r="L9" s="48"/>
    </row>
    <row r="10" spans="1:12" s="6" customFormat="1" ht="14.25" customHeight="1">
      <c r="A10" s="34">
        <f t="shared" si="1"/>
        <v>5</v>
      </c>
      <c r="B10" s="35">
        <f t="shared" si="0"/>
        <v>5</v>
      </c>
      <c r="C10" s="28" t="s">
        <v>20</v>
      </c>
      <c r="D10" s="31" t="s">
        <v>2</v>
      </c>
      <c r="E10" s="31" t="s">
        <v>139</v>
      </c>
      <c r="F10" s="31" t="s">
        <v>394</v>
      </c>
      <c r="G10" s="31"/>
      <c r="H10" s="31"/>
      <c r="I10" s="29">
        <v>1</v>
      </c>
      <c r="J10" s="31"/>
      <c r="K10" s="115"/>
      <c r="L10" s="48"/>
    </row>
    <row r="11" spans="1:12" s="6" customFormat="1" ht="12.75" customHeight="1">
      <c r="A11" s="34">
        <f t="shared" si="1"/>
        <v>6</v>
      </c>
      <c r="B11" s="35">
        <f t="shared" si="0"/>
        <v>6</v>
      </c>
      <c r="C11" s="28" t="s">
        <v>21</v>
      </c>
      <c r="D11" s="31" t="s">
        <v>2</v>
      </c>
      <c r="E11" s="31" t="s">
        <v>139</v>
      </c>
      <c r="F11" s="31" t="s">
        <v>394</v>
      </c>
      <c r="G11" s="31"/>
      <c r="H11" s="31"/>
      <c r="I11" s="29">
        <v>1</v>
      </c>
      <c r="J11" s="31"/>
      <c r="K11" s="115"/>
      <c r="L11" s="48"/>
    </row>
    <row r="12" spans="1:12" s="6" customFormat="1" ht="12">
      <c r="A12" s="34">
        <f t="shared" si="1"/>
        <v>7</v>
      </c>
      <c r="B12" s="35">
        <f t="shared" si="0"/>
        <v>7</v>
      </c>
      <c r="C12" s="28" t="s">
        <v>14</v>
      </c>
      <c r="D12" s="31" t="s">
        <v>2</v>
      </c>
      <c r="E12" s="31" t="s">
        <v>141</v>
      </c>
      <c r="F12" s="100"/>
      <c r="G12" s="31">
        <v>1</v>
      </c>
      <c r="H12" s="31"/>
      <c r="I12" s="29"/>
      <c r="J12" s="31"/>
      <c r="K12" s="115"/>
      <c r="L12" s="48"/>
    </row>
    <row r="13" spans="1:12" s="6" customFormat="1" ht="12">
      <c r="A13" s="34">
        <f t="shared" si="1"/>
        <v>8</v>
      </c>
      <c r="B13" s="35">
        <f t="shared" si="0"/>
        <v>8</v>
      </c>
      <c r="C13" s="28" t="s">
        <v>32</v>
      </c>
      <c r="D13" s="34" t="s">
        <v>2</v>
      </c>
      <c r="E13" s="34" t="s">
        <v>141</v>
      </c>
      <c r="F13" s="34" t="s">
        <v>262</v>
      </c>
      <c r="G13" s="34"/>
      <c r="H13" s="34"/>
      <c r="I13" s="30"/>
      <c r="J13" s="34">
        <v>1</v>
      </c>
      <c r="K13" s="115"/>
      <c r="L13" s="48"/>
    </row>
    <row r="14" spans="1:12" s="6" customFormat="1" ht="12.75" customHeight="1">
      <c r="A14" s="34">
        <f t="shared" si="1"/>
        <v>9</v>
      </c>
      <c r="B14" s="35">
        <f t="shared" si="0"/>
        <v>9</v>
      </c>
      <c r="C14" s="28" t="s">
        <v>22</v>
      </c>
      <c r="D14" s="31" t="s">
        <v>2</v>
      </c>
      <c r="E14" s="31" t="s">
        <v>139</v>
      </c>
      <c r="F14" s="31" t="s">
        <v>394</v>
      </c>
      <c r="G14" s="31"/>
      <c r="H14" s="31"/>
      <c r="I14" s="29">
        <v>1</v>
      </c>
      <c r="J14" s="31"/>
      <c r="K14" s="115"/>
      <c r="L14" s="48"/>
    </row>
    <row r="15" spans="1:12" s="6" customFormat="1" ht="12">
      <c r="A15" s="34">
        <f t="shared" si="1"/>
        <v>10</v>
      </c>
      <c r="B15" s="35">
        <f t="shared" si="0"/>
        <v>10</v>
      </c>
      <c r="C15" s="27" t="s">
        <v>23</v>
      </c>
      <c r="D15" s="31" t="s">
        <v>2</v>
      </c>
      <c r="E15" s="31" t="s">
        <v>139</v>
      </c>
      <c r="F15" s="31" t="s">
        <v>394</v>
      </c>
      <c r="G15" s="31"/>
      <c r="H15" s="31"/>
      <c r="I15" s="29">
        <v>1</v>
      </c>
      <c r="J15" s="31"/>
      <c r="K15" s="115"/>
      <c r="L15" s="48"/>
    </row>
    <row r="16" spans="1:12" s="6" customFormat="1" ht="12.75" customHeight="1">
      <c r="A16" s="34">
        <f t="shared" si="1"/>
        <v>11</v>
      </c>
      <c r="B16" s="35">
        <f t="shared" si="0"/>
        <v>11</v>
      </c>
      <c r="C16" s="27" t="s">
        <v>34</v>
      </c>
      <c r="D16" s="31" t="s">
        <v>2</v>
      </c>
      <c r="E16" s="31" t="s">
        <v>139</v>
      </c>
      <c r="F16" s="31" t="s">
        <v>394</v>
      </c>
      <c r="G16" s="31"/>
      <c r="H16" s="31"/>
      <c r="I16" s="29">
        <v>1</v>
      </c>
      <c r="J16" s="31"/>
      <c r="K16" s="115"/>
      <c r="L16" s="48"/>
    </row>
    <row r="17" spans="1:12" s="6" customFormat="1" ht="12">
      <c r="A17" s="34">
        <f t="shared" si="1"/>
        <v>12</v>
      </c>
      <c r="B17" s="35">
        <f t="shared" si="0"/>
        <v>12</v>
      </c>
      <c r="C17" s="28" t="s">
        <v>24</v>
      </c>
      <c r="D17" s="31" t="s">
        <v>2</v>
      </c>
      <c r="E17" s="31" t="s">
        <v>139</v>
      </c>
      <c r="F17" s="31" t="s">
        <v>394</v>
      </c>
      <c r="G17" s="31"/>
      <c r="H17" s="31"/>
      <c r="I17" s="29">
        <v>1</v>
      </c>
      <c r="J17" s="31"/>
      <c r="K17" s="115"/>
      <c r="L17" s="48"/>
    </row>
    <row r="18" spans="1:12" s="6" customFormat="1" ht="12">
      <c r="A18" s="34">
        <f t="shared" si="1"/>
        <v>13</v>
      </c>
      <c r="B18" s="35">
        <f t="shared" si="0"/>
        <v>13</v>
      </c>
      <c r="C18" s="28" t="s">
        <v>11</v>
      </c>
      <c r="D18" s="31" t="s">
        <v>2</v>
      </c>
      <c r="E18" s="31" t="s">
        <v>139</v>
      </c>
      <c r="F18" s="31" t="s">
        <v>394</v>
      </c>
      <c r="G18" s="31"/>
      <c r="H18" s="31"/>
      <c r="I18" s="29">
        <v>1</v>
      </c>
      <c r="J18" s="31"/>
      <c r="K18" s="115"/>
      <c r="L18" s="48"/>
    </row>
    <row r="19" spans="1:12" s="6" customFormat="1" ht="12">
      <c r="A19" s="34">
        <f t="shared" si="1"/>
        <v>14</v>
      </c>
      <c r="B19" s="35">
        <f t="shared" si="0"/>
        <v>14</v>
      </c>
      <c r="C19" s="28" t="s">
        <v>25</v>
      </c>
      <c r="D19" s="31" t="s">
        <v>2</v>
      </c>
      <c r="E19" s="31" t="s">
        <v>139</v>
      </c>
      <c r="F19" s="31" t="s">
        <v>394</v>
      </c>
      <c r="G19" s="31"/>
      <c r="H19" s="31"/>
      <c r="I19" s="29">
        <v>1</v>
      </c>
      <c r="J19" s="31"/>
      <c r="K19" s="115"/>
      <c r="L19" s="48"/>
    </row>
    <row r="20" spans="1:12" s="6" customFormat="1" ht="12">
      <c r="A20" s="34">
        <f t="shared" si="1"/>
        <v>15</v>
      </c>
      <c r="B20" s="35">
        <f t="shared" si="0"/>
        <v>15</v>
      </c>
      <c r="C20" s="28" t="s">
        <v>26</v>
      </c>
      <c r="D20" s="31" t="s">
        <v>2</v>
      </c>
      <c r="E20" s="31" t="s">
        <v>139</v>
      </c>
      <c r="F20" s="31" t="s">
        <v>394</v>
      </c>
      <c r="G20" s="31"/>
      <c r="H20" s="31"/>
      <c r="I20" s="29">
        <v>1</v>
      </c>
      <c r="J20" s="31"/>
      <c r="K20" s="115"/>
      <c r="L20" s="48"/>
    </row>
    <row r="21" spans="1:12" s="6" customFormat="1" ht="12">
      <c r="A21" s="34">
        <f t="shared" si="1"/>
        <v>16</v>
      </c>
      <c r="B21" s="35">
        <f t="shared" si="0"/>
        <v>16</v>
      </c>
      <c r="C21" s="28" t="s">
        <v>27</v>
      </c>
      <c r="D21" s="31" t="s">
        <v>2</v>
      </c>
      <c r="E21" s="31" t="s">
        <v>139</v>
      </c>
      <c r="F21" s="31" t="s">
        <v>394</v>
      </c>
      <c r="G21" s="31"/>
      <c r="H21" s="31"/>
      <c r="I21" s="29">
        <v>1</v>
      </c>
      <c r="J21" s="31"/>
      <c r="K21" s="115"/>
      <c r="L21" s="48"/>
    </row>
    <row r="22" spans="1:12" s="6" customFormat="1" ht="12">
      <c r="A22" s="34">
        <f t="shared" si="1"/>
        <v>17</v>
      </c>
      <c r="B22" s="35">
        <f t="shared" si="0"/>
        <v>17</v>
      </c>
      <c r="C22" s="28" t="s">
        <v>28</v>
      </c>
      <c r="D22" s="31" t="s">
        <v>2</v>
      </c>
      <c r="E22" s="31" t="s">
        <v>139</v>
      </c>
      <c r="F22" s="31" t="s">
        <v>394</v>
      </c>
      <c r="G22" s="31"/>
      <c r="H22" s="31"/>
      <c r="I22" s="29">
        <v>1</v>
      </c>
      <c r="J22" s="31"/>
      <c r="K22" s="115"/>
      <c r="L22" s="48"/>
    </row>
    <row r="23" spans="1:12" s="6" customFormat="1" ht="12">
      <c r="A23" s="34">
        <f>A22+1</f>
        <v>18</v>
      </c>
      <c r="B23" s="35">
        <f t="shared" si="0"/>
        <v>18</v>
      </c>
      <c r="C23" s="28" t="s">
        <v>29</v>
      </c>
      <c r="D23" s="31" t="s">
        <v>2</v>
      </c>
      <c r="E23" s="31" t="s">
        <v>139</v>
      </c>
      <c r="F23" s="31" t="s">
        <v>394</v>
      </c>
      <c r="G23" s="31"/>
      <c r="H23" s="31"/>
      <c r="I23" s="29">
        <v>1</v>
      </c>
      <c r="J23" s="31"/>
      <c r="K23" s="115"/>
      <c r="L23" s="48"/>
    </row>
    <row r="24" spans="1:12" s="6" customFormat="1" ht="12">
      <c r="A24" s="34">
        <f t="shared" si="1"/>
        <v>19</v>
      </c>
      <c r="B24" s="35">
        <f t="shared" si="0"/>
        <v>19</v>
      </c>
      <c r="C24" s="28" t="s">
        <v>5</v>
      </c>
      <c r="D24" s="31" t="s">
        <v>2</v>
      </c>
      <c r="E24" s="31" t="s">
        <v>139</v>
      </c>
      <c r="F24" s="31" t="s">
        <v>394</v>
      </c>
      <c r="G24" s="31"/>
      <c r="H24" s="31"/>
      <c r="I24" s="29">
        <v>1</v>
      </c>
      <c r="J24" s="31"/>
      <c r="K24" s="115"/>
      <c r="L24" s="48"/>
    </row>
    <row r="25" spans="1:12" s="6" customFormat="1" ht="12">
      <c r="A25" s="34">
        <f t="shared" si="1"/>
        <v>20</v>
      </c>
      <c r="B25" s="34">
        <f t="shared" si="0"/>
        <v>20</v>
      </c>
      <c r="C25" s="29" t="s">
        <v>35</v>
      </c>
      <c r="D25" s="31" t="s">
        <v>2</v>
      </c>
      <c r="E25" s="31" t="s">
        <v>139</v>
      </c>
      <c r="F25" s="31" t="s">
        <v>394</v>
      </c>
      <c r="G25" s="31"/>
      <c r="H25" s="31"/>
      <c r="I25" s="29">
        <v>1</v>
      </c>
      <c r="J25" s="31"/>
      <c r="K25" s="115"/>
      <c r="L25" s="48"/>
    </row>
    <row r="26" spans="1:12" s="6" customFormat="1" ht="12.75" customHeight="1">
      <c r="A26" s="34">
        <f t="shared" si="1"/>
        <v>21</v>
      </c>
      <c r="B26" s="34">
        <f t="shared" si="0"/>
        <v>21</v>
      </c>
      <c r="C26" s="30" t="s">
        <v>31</v>
      </c>
      <c r="D26" s="31" t="s">
        <v>2</v>
      </c>
      <c r="E26" s="31" t="s">
        <v>139</v>
      </c>
      <c r="F26" s="31" t="s">
        <v>394</v>
      </c>
      <c r="G26" s="31"/>
      <c r="H26" s="31"/>
      <c r="I26" s="29">
        <v>1</v>
      </c>
      <c r="J26" s="31"/>
      <c r="K26" s="115"/>
      <c r="L26" s="48"/>
    </row>
    <row r="27" spans="1:12" s="8" customFormat="1" ht="12" customHeight="1">
      <c r="A27" s="154" t="s">
        <v>203</v>
      </c>
      <c r="B27" s="154"/>
      <c r="C27" s="16">
        <v>21</v>
      </c>
      <c r="D27" s="15"/>
      <c r="E27" s="15"/>
      <c r="F27" s="15"/>
      <c r="G27" s="118">
        <f>SUM(G6:G26)</f>
        <v>1</v>
      </c>
      <c r="H27" s="15">
        <f>SUM(H6:H26)</f>
        <v>0</v>
      </c>
      <c r="I27" s="15">
        <f>SUM(I6:I26)</f>
        <v>19</v>
      </c>
      <c r="J27" s="15">
        <f>SUM(J6:J26)</f>
        <v>1</v>
      </c>
      <c r="K27" s="38"/>
      <c r="L27" s="38"/>
    </row>
    <row r="28" spans="1:12" s="110" customFormat="1" ht="12" customHeight="1">
      <c r="A28" s="36"/>
      <c r="B28" s="36"/>
      <c r="C28" s="36"/>
      <c r="D28" s="38"/>
      <c r="E28" s="38"/>
      <c r="F28" s="38"/>
      <c r="G28" s="64"/>
      <c r="H28" s="38"/>
      <c r="I28" s="38"/>
      <c r="J28" s="38"/>
      <c r="K28" s="105"/>
      <c r="L28" s="105"/>
    </row>
    <row r="29" spans="1:12" s="110" customFormat="1" ht="12" customHeight="1">
      <c r="A29" s="36"/>
      <c r="B29" s="36"/>
      <c r="C29" s="36"/>
      <c r="D29" s="38"/>
      <c r="E29" s="38"/>
      <c r="F29" s="38"/>
      <c r="G29" s="64"/>
      <c r="H29" s="38"/>
      <c r="I29" s="38"/>
      <c r="J29" s="38"/>
      <c r="K29" s="105"/>
      <c r="L29" s="105"/>
    </row>
    <row r="30" spans="1:12" s="110" customFormat="1" ht="40.5" customHeight="1">
      <c r="A30" s="144" t="s">
        <v>201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05"/>
    </row>
    <row r="31" spans="1:11" s="37" customFormat="1" ht="11.25">
      <c r="A31" s="145" t="s">
        <v>208</v>
      </c>
      <c r="B31" s="145"/>
      <c r="C31" s="145"/>
      <c r="D31" s="145"/>
      <c r="E31" s="145"/>
      <c r="F31" s="145"/>
      <c r="G31" s="145"/>
      <c r="H31" s="145"/>
      <c r="I31" s="145"/>
      <c r="J31" s="145"/>
      <c r="K31" s="138"/>
    </row>
    <row r="32" spans="1:11" s="37" customFormat="1" ht="16.5" customHeight="1">
      <c r="A32" s="146" t="s">
        <v>407</v>
      </c>
      <c r="B32" s="147"/>
      <c r="C32" s="147"/>
      <c r="D32" s="147"/>
      <c r="E32" s="147"/>
      <c r="F32" s="147"/>
      <c r="G32" s="147"/>
      <c r="H32" s="147"/>
      <c r="I32" s="147"/>
      <c r="J32" s="148"/>
      <c r="K32" s="116"/>
    </row>
    <row r="33" spans="1:11" s="37" customFormat="1" ht="12" customHeight="1">
      <c r="A33" s="141" t="s">
        <v>193</v>
      </c>
      <c r="B33" s="149"/>
      <c r="C33" s="149"/>
      <c r="D33" s="149"/>
      <c r="E33" s="149"/>
      <c r="F33" s="149"/>
      <c r="G33" s="149"/>
      <c r="H33" s="149"/>
      <c r="I33" s="149"/>
      <c r="J33" s="150"/>
      <c r="K33" s="117"/>
    </row>
    <row r="34" spans="1:11" s="37" customFormat="1" ht="22.5">
      <c r="A34" s="14" t="s">
        <v>190</v>
      </c>
      <c r="B34" s="14" t="s">
        <v>435</v>
      </c>
      <c r="C34" s="14" t="s">
        <v>0</v>
      </c>
      <c r="D34" s="14" t="s">
        <v>1</v>
      </c>
      <c r="E34" s="10" t="s">
        <v>132</v>
      </c>
      <c r="F34" s="10" t="s">
        <v>192</v>
      </c>
      <c r="G34" s="10" t="s">
        <v>135</v>
      </c>
      <c r="H34" s="10" t="s">
        <v>191</v>
      </c>
      <c r="I34" s="10" t="s">
        <v>189</v>
      </c>
      <c r="J34" s="10" t="s">
        <v>131</v>
      </c>
      <c r="K34" s="104"/>
    </row>
    <row r="35" spans="1:11" s="37" customFormat="1" ht="12" customHeight="1">
      <c r="A35" s="34">
        <v>1</v>
      </c>
      <c r="B35" s="34">
        <v>1</v>
      </c>
      <c r="C35" s="29" t="s">
        <v>33</v>
      </c>
      <c r="D35" s="31" t="s">
        <v>2</v>
      </c>
      <c r="E35" s="31" t="s">
        <v>139</v>
      </c>
      <c r="F35" s="31"/>
      <c r="G35" s="31">
        <v>1</v>
      </c>
      <c r="H35" s="31"/>
      <c r="I35" s="29"/>
      <c r="J35" s="31"/>
      <c r="K35" s="115"/>
    </row>
    <row r="36" spans="1:11" s="37" customFormat="1" ht="12" customHeight="1">
      <c r="A36" s="34">
        <f>A35+1</f>
        <v>2</v>
      </c>
      <c r="B36" s="34">
        <f>B35+1</f>
        <v>2</v>
      </c>
      <c r="C36" s="30" t="s">
        <v>17</v>
      </c>
      <c r="D36" s="31" t="s">
        <v>2</v>
      </c>
      <c r="E36" s="31" t="s">
        <v>139</v>
      </c>
      <c r="F36" s="31"/>
      <c r="G36" s="31">
        <v>1</v>
      </c>
      <c r="H36" s="31"/>
      <c r="I36" s="29"/>
      <c r="J36" s="31"/>
      <c r="K36" s="115"/>
    </row>
    <row r="37" spans="1:11" s="37" customFormat="1" ht="12" customHeight="1">
      <c r="A37" s="34">
        <f>A36+1</f>
        <v>3</v>
      </c>
      <c r="B37" s="34">
        <f aca="true" t="shared" si="2" ref="B37:B55">B36+1</f>
        <v>3</v>
      </c>
      <c r="C37" s="30" t="s">
        <v>18</v>
      </c>
      <c r="D37" s="31" t="s">
        <v>2</v>
      </c>
      <c r="E37" s="31" t="s">
        <v>139</v>
      </c>
      <c r="F37" s="31"/>
      <c r="G37" s="31">
        <v>1</v>
      </c>
      <c r="H37" s="31"/>
      <c r="I37" s="29"/>
      <c r="J37" s="31"/>
      <c r="K37" s="115"/>
    </row>
    <row r="38" spans="1:11" s="37" customFormat="1" ht="12" customHeight="1">
      <c r="A38" s="34">
        <f aca="true" t="shared" si="3" ref="A38:A51">A37+1</f>
        <v>4</v>
      </c>
      <c r="B38" s="34">
        <f t="shared" si="2"/>
        <v>4</v>
      </c>
      <c r="C38" s="30" t="s">
        <v>19</v>
      </c>
      <c r="D38" s="31" t="s">
        <v>2</v>
      </c>
      <c r="E38" s="31" t="s">
        <v>139</v>
      </c>
      <c r="F38" s="31"/>
      <c r="G38" s="31">
        <v>1</v>
      </c>
      <c r="H38" s="31"/>
      <c r="I38" s="29"/>
      <c r="J38" s="31"/>
      <c r="K38" s="115"/>
    </row>
    <row r="39" spans="1:11" s="37" customFormat="1" ht="12" customHeight="1">
      <c r="A39" s="34">
        <f t="shared" si="3"/>
        <v>5</v>
      </c>
      <c r="B39" s="34">
        <f t="shared" si="2"/>
        <v>5</v>
      </c>
      <c r="C39" s="30" t="s">
        <v>20</v>
      </c>
      <c r="D39" s="31" t="s">
        <v>2</v>
      </c>
      <c r="E39" s="31" t="s">
        <v>139</v>
      </c>
      <c r="F39" s="31"/>
      <c r="G39" s="31">
        <v>1</v>
      </c>
      <c r="H39" s="31"/>
      <c r="I39" s="29"/>
      <c r="J39" s="31"/>
      <c r="K39" s="115"/>
    </row>
    <row r="40" spans="1:11" s="37" customFormat="1" ht="12" customHeight="1">
      <c r="A40" s="34">
        <f t="shared" si="3"/>
        <v>6</v>
      </c>
      <c r="B40" s="34">
        <f t="shared" si="2"/>
        <v>6</v>
      </c>
      <c r="C40" s="30" t="s">
        <v>21</v>
      </c>
      <c r="D40" s="31" t="s">
        <v>2</v>
      </c>
      <c r="E40" s="31" t="s">
        <v>139</v>
      </c>
      <c r="F40" s="31"/>
      <c r="G40" s="31">
        <v>1</v>
      </c>
      <c r="H40" s="31"/>
      <c r="I40" s="29"/>
      <c r="J40" s="31"/>
      <c r="K40" s="115"/>
    </row>
    <row r="41" spans="1:11" s="37" customFormat="1" ht="12" customHeight="1">
      <c r="A41" s="34">
        <f t="shared" si="3"/>
        <v>7</v>
      </c>
      <c r="B41" s="34">
        <f t="shared" si="2"/>
        <v>7</v>
      </c>
      <c r="C41" s="30" t="s">
        <v>14</v>
      </c>
      <c r="D41" s="31" t="s">
        <v>2</v>
      </c>
      <c r="E41" s="31" t="s">
        <v>141</v>
      </c>
      <c r="F41" s="31"/>
      <c r="G41" s="31">
        <v>1</v>
      </c>
      <c r="H41" s="31"/>
      <c r="I41" s="29"/>
      <c r="J41" s="31"/>
      <c r="K41" s="115"/>
    </row>
    <row r="42" spans="1:11" s="37" customFormat="1" ht="12" customHeight="1">
      <c r="A42" s="34">
        <f t="shared" si="3"/>
        <v>8</v>
      </c>
      <c r="B42" s="34">
        <f t="shared" si="2"/>
        <v>8</v>
      </c>
      <c r="C42" s="29" t="s">
        <v>32</v>
      </c>
      <c r="D42" s="31" t="s">
        <v>2</v>
      </c>
      <c r="E42" s="31" t="s">
        <v>141</v>
      </c>
      <c r="F42" s="31" t="s">
        <v>262</v>
      </c>
      <c r="G42" s="31"/>
      <c r="H42" s="31"/>
      <c r="I42" s="29">
        <v>1</v>
      </c>
      <c r="J42" s="31"/>
      <c r="K42" s="115"/>
    </row>
    <row r="43" spans="1:11" s="37" customFormat="1" ht="12" customHeight="1">
      <c r="A43" s="34">
        <f t="shared" si="3"/>
        <v>9</v>
      </c>
      <c r="B43" s="34">
        <f t="shared" si="2"/>
        <v>9</v>
      </c>
      <c r="C43" s="30" t="s">
        <v>22</v>
      </c>
      <c r="D43" s="31" t="s">
        <v>2</v>
      </c>
      <c r="E43" s="31" t="s">
        <v>139</v>
      </c>
      <c r="F43" s="31"/>
      <c r="G43" s="31">
        <v>1</v>
      </c>
      <c r="H43" s="31"/>
      <c r="I43" s="29"/>
      <c r="J43" s="31"/>
      <c r="K43" s="115"/>
    </row>
    <row r="44" spans="1:11" s="37" customFormat="1" ht="12" customHeight="1">
      <c r="A44" s="34">
        <f t="shared" si="3"/>
        <v>10</v>
      </c>
      <c r="B44" s="34">
        <f t="shared" si="2"/>
        <v>10</v>
      </c>
      <c r="C44" s="29" t="s">
        <v>23</v>
      </c>
      <c r="D44" s="31" t="s">
        <v>2</v>
      </c>
      <c r="E44" s="31" t="s">
        <v>139</v>
      </c>
      <c r="F44" s="31"/>
      <c r="G44" s="31">
        <v>1</v>
      </c>
      <c r="H44" s="31"/>
      <c r="I44" s="29"/>
      <c r="J44" s="31"/>
      <c r="K44" s="115"/>
    </row>
    <row r="45" spans="1:11" s="37" customFormat="1" ht="12" customHeight="1">
      <c r="A45" s="34">
        <f t="shared" si="3"/>
        <v>11</v>
      </c>
      <c r="B45" s="34">
        <f t="shared" si="2"/>
        <v>11</v>
      </c>
      <c r="C45" s="29" t="s">
        <v>34</v>
      </c>
      <c r="D45" s="31" t="s">
        <v>2</v>
      </c>
      <c r="E45" s="31" t="s">
        <v>139</v>
      </c>
      <c r="F45" s="31"/>
      <c r="G45" s="31">
        <v>1</v>
      </c>
      <c r="H45" s="31"/>
      <c r="I45" s="29"/>
      <c r="J45" s="31"/>
      <c r="K45" s="115"/>
    </row>
    <row r="46" spans="1:11" s="37" customFormat="1" ht="12" customHeight="1">
      <c r="A46" s="34">
        <f t="shared" si="3"/>
        <v>12</v>
      </c>
      <c r="B46" s="34">
        <f t="shared" si="2"/>
        <v>12</v>
      </c>
      <c r="C46" s="30" t="s">
        <v>24</v>
      </c>
      <c r="D46" s="31" t="s">
        <v>2</v>
      </c>
      <c r="E46" s="31" t="s">
        <v>139</v>
      </c>
      <c r="F46" s="31"/>
      <c r="G46" s="31">
        <v>1</v>
      </c>
      <c r="H46" s="31"/>
      <c r="I46" s="29"/>
      <c r="J46" s="31"/>
      <c r="K46" s="115"/>
    </row>
    <row r="47" spans="1:11" s="37" customFormat="1" ht="12" customHeight="1">
      <c r="A47" s="34">
        <f t="shared" si="3"/>
        <v>13</v>
      </c>
      <c r="B47" s="34">
        <f t="shared" si="2"/>
        <v>13</v>
      </c>
      <c r="C47" s="30" t="s">
        <v>11</v>
      </c>
      <c r="D47" s="31" t="s">
        <v>2</v>
      </c>
      <c r="E47" s="31" t="s">
        <v>139</v>
      </c>
      <c r="F47" s="31"/>
      <c r="G47" s="31">
        <v>1</v>
      </c>
      <c r="H47" s="31"/>
      <c r="I47" s="29"/>
      <c r="J47" s="31"/>
      <c r="K47" s="115"/>
    </row>
    <row r="48" spans="1:11" s="37" customFormat="1" ht="12" customHeight="1">
      <c r="A48" s="34">
        <f t="shared" si="3"/>
        <v>14</v>
      </c>
      <c r="B48" s="34">
        <f t="shared" si="2"/>
        <v>14</v>
      </c>
      <c r="C48" s="30" t="s">
        <v>25</v>
      </c>
      <c r="D48" s="31" t="s">
        <v>2</v>
      </c>
      <c r="E48" s="31" t="s">
        <v>139</v>
      </c>
      <c r="F48" s="31"/>
      <c r="G48" s="31">
        <v>1</v>
      </c>
      <c r="H48" s="31"/>
      <c r="I48" s="29"/>
      <c r="J48" s="31"/>
      <c r="K48" s="115"/>
    </row>
    <row r="49" spans="1:11" s="37" customFormat="1" ht="12" customHeight="1">
      <c r="A49" s="34">
        <f t="shared" si="3"/>
        <v>15</v>
      </c>
      <c r="B49" s="34">
        <f t="shared" si="2"/>
        <v>15</v>
      </c>
      <c r="C49" s="30" t="s">
        <v>26</v>
      </c>
      <c r="D49" s="31" t="s">
        <v>2</v>
      </c>
      <c r="E49" s="31" t="s">
        <v>139</v>
      </c>
      <c r="F49" s="31"/>
      <c r="G49" s="31">
        <v>1</v>
      </c>
      <c r="H49" s="31"/>
      <c r="I49" s="29"/>
      <c r="J49" s="31"/>
      <c r="K49" s="115"/>
    </row>
    <row r="50" spans="1:11" s="37" customFormat="1" ht="12" customHeight="1">
      <c r="A50" s="34">
        <f t="shared" si="3"/>
        <v>16</v>
      </c>
      <c r="B50" s="34">
        <f t="shared" si="2"/>
        <v>16</v>
      </c>
      <c r="C50" s="30" t="s">
        <v>27</v>
      </c>
      <c r="D50" s="31" t="s">
        <v>2</v>
      </c>
      <c r="E50" s="31" t="s">
        <v>139</v>
      </c>
      <c r="F50" s="31"/>
      <c r="G50" s="31">
        <v>1</v>
      </c>
      <c r="H50" s="31"/>
      <c r="I50" s="29"/>
      <c r="J50" s="31"/>
      <c r="K50" s="115"/>
    </row>
    <row r="51" spans="1:11" s="37" customFormat="1" ht="12" customHeight="1">
      <c r="A51" s="34">
        <f t="shared" si="3"/>
        <v>17</v>
      </c>
      <c r="B51" s="34">
        <f t="shared" si="2"/>
        <v>17</v>
      </c>
      <c r="C51" s="30" t="s">
        <v>28</v>
      </c>
      <c r="D51" s="31" t="s">
        <v>2</v>
      </c>
      <c r="E51" s="31" t="s">
        <v>139</v>
      </c>
      <c r="F51" s="31"/>
      <c r="G51" s="31">
        <v>1</v>
      </c>
      <c r="H51" s="31"/>
      <c r="I51" s="29"/>
      <c r="J51" s="31"/>
      <c r="K51" s="115"/>
    </row>
    <row r="52" spans="1:11" s="37" customFormat="1" ht="12" customHeight="1">
      <c r="A52" s="34">
        <f>A51+1</f>
        <v>18</v>
      </c>
      <c r="B52" s="34">
        <f t="shared" si="2"/>
        <v>18</v>
      </c>
      <c r="C52" s="30" t="s">
        <v>29</v>
      </c>
      <c r="D52" s="31" t="s">
        <v>2</v>
      </c>
      <c r="E52" s="31" t="s">
        <v>139</v>
      </c>
      <c r="F52" s="31"/>
      <c r="G52" s="31">
        <v>1</v>
      </c>
      <c r="H52" s="31"/>
      <c r="I52" s="29"/>
      <c r="J52" s="31"/>
      <c r="K52" s="115"/>
    </row>
    <row r="53" spans="1:11" s="37" customFormat="1" ht="12" customHeight="1">
      <c r="A53" s="34">
        <f>A52+1</f>
        <v>19</v>
      </c>
      <c r="B53" s="34">
        <f t="shared" si="2"/>
        <v>19</v>
      </c>
      <c r="C53" s="30" t="s">
        <v>5</v>
      </c>
      <c r="D53" s="31" t="s">
        <v>2</v>
      </c>
      <c r="E53" s="31" t="s">
        <v>139</v>
      </c>
      <c r="F53" s="31"/>
      <c r="G53" s="31">
        <v>1</v>
      </c>
      <c r="H53" s="31"/>
      <c r="I53" s="29"/>
      <c r="J53" s="31"/>
      <c r="K53" s="115"/>
    </row>
    <row r="54" spans="1:11" s="37" customFormat="1" ht="12" customHeight="1">
      <c r="A54" s="34">
        <f>A53+1</f>
        <v>20</v>
      </c>
      <c r="B54" s="34">
        <f t="shared" si="2"/>
        <v>20</v>
      </c>
      <c r="C54" s="29" t="s">
        <v>35</v>
      </c>
      <c r="D54" s="31" t="s">
        <v>2</v>
      </c>
      <c r="E54" s="31" t="s">
        <v>139</v>
      </c>
      <c r="F54" s="31"/>
      <c r="G54" s="31">
        <v>1</v>
      </c>
      <c r="H54" s="31"/>
      <c r="I54" s="29"/>
      <c r="J54" s="31"/>
      <c r="K54" s="115"/>
    </row>
    <row r="55" spans="1:11" s="37" customFormat="1" ht="12" customHeight="1">
      <c r="A55" s="34">
        <f>A54+1</f>
        <v>21</v>
      </c>
      <c r="B55" s="34">
        <f t="shared" si="2"/>
        <v>21</v>
      </c>
      <c r="C55" s="30" t="s">
        <v>31</v>
      </c>
      <c r="D55" s="31" t="s">
        <v>2</v>
      </c>
      <c r="E55" s="31" t="s">
        <v>139</v>
      </c>
      <c r="F55" s="31"/>
      <c r="G55" s="31">
        <v>1</v>
      </c>
      <c r="H55" s="31"/>
      <c r="I55" s="29"/>
      <c r="J55" s="31"/>
      <c r="K55" s="115"/>
    </row>
    <row r="56" spans="1:11" s="37" customFormat="1" ht="12" customHeight="1">
      <c r="A56" s="154" t="s">
        <v>203</v>
      </c>
      <c r="B56" s="154"/>
      <c r="C56" s="16">
        <v>21</v>
      </c>
      <c r="D56" s="15"/>
      <c r="E56" s="15"/>
      <c r="F56" s="15"/>
      <c r="G56" s="118">
        <f>SUM(G35:G55)</f>
        <v>20</v>
      </c>
      <c r="H56" s="15">
        <f>SUM(H35:H55)</f>
        <v>0</v>
      </c>
      <c r="I56" s="15">
        <f>SUM(I35:I55)</f>
        <v>1</v>
      </c>
      <c r="J56" s="15">
        <f>SUM(J35:J55)</f>
        <v>0</v>
      </c>
      <c r="K56" s="38"/>
    </row>
    <row r="57" spans="1:12" s="8" customFormat="1" ht="12" customHeight="1">
      <c r="A57" s="36"/>
      <c r="B57" s="36"/>
      <c r="C57" s="36"/>
      <c r="D57" s="38"/>
      <c r="E57" s="38"/>
      <c r="F57" s="38"/>
      <c r="G57" s="64"/>
      <c r="H57" s="38"/>
      <c r="I57" s="38"/>
      <c r="J57" s="38"/>
      <c r="K57" s="7"/>
      <c r="L57" s="7"/>
    </row>
    <row r="58" spans="1:12" s="8" customFormat="1" ht="12" customHeight="1">
      <c r="A58" s="36"/>
      <c r="B58" s="36"/>
      <c r="C58" s="36"/>
      <c r="D58" s="38"/>
      <c r="E58" s="38"/>
      <c r="F58" s="38"/>
      <c r="G58" s="64"/>
      <c r="H58" s="38"/>
      <c r="I58" s="38"/>
      <c r="J58" s="38"/>
      <c r="K58" s="7"/>
      <c r="L58" s="7"/>
    </row>
    <row r="59" spans="1:12" s="8" customFormat="1" ht="12" customHeight="1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  <c r="L59" s="7"/>
    </row>
    <row r="60" spans="1:12" ht="39.75" customHeight="1">
      <c r="A60" s="144" t="s">
        <v>201</v>
      </c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04"/>
    </row>
    <row r="61" spans="1:12" s="9" customFormat="1" ht="12" customHeight="1">
      <c r="A61" s="145" t="s">
        <v>208</v>
      </c>
      <c r="B61" s="145"/>
      <c r="C61" s="145"/>
      <c r="D61" s="145"/>
      <c r="E61" s="145"/>
      <c r="F61" s="145"/>
      <c r="G61" s="145"/>
      <c r="H61" s="145"/>
      <c r="I61" s="145"/>
      <c r="J61" s="145"/>
      <c r="K61" s="138"/>
      <c r="L61" s="68"/>
    </row>
    <row r="62" spans="1:12" s="9" customFormat="1" ht="19.5" customHeight="1">
      <c r="A62" s="151" t="s">
        <v>408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16"/>
      <c r="L62" s="68"/>
    </row>
    <row r="63" spans="1:12" s="6" customFormat="1" ht="12" customHeight="1">
      <c r="A63" s="139" t="s">
        <v>193</v>
      </c>
      <c r="B63" s="139"/>
      <c r="C63" s="139"/>
      <c r="D63" s="139"/>
      <c r="E63" s="139"/>
      <c r="F63" s="139"/>
      <c r="G63" s="139"/>
      <c r="H63" s="139"/>
      <c r="I63" s="139"/>
      <c r="J63" s="139"/>
      <c r="K63" s="117"/>
      <c r="L63" s="104"/>
    </row>
    <row r="64" spans="1:12" s="6" customFormat="1" ht="22.5">
      <c r="A64" s="14" t="s">
        <v>190</v>
      </c>
      <c r="B64" s="14" t="s">
        <v>435</v>
      </c>
      <c r="C64" s="14" t="s">
        <v>0</v>
      </c>
      <c r="D64" s="14" t="s">
        <v>1</v>
      </c>
      <c r="E64" s="10" t="s">
        <v>132</v>
      </c>
      <c r="F64" s="10" t="s">
        <v>192</v>
      </c>
      <c r="G64" s="10" t="s">
        <v>135</v>
      </c>
      <c r="H64" s="10" t="s">
        <v>191</v>
      </c>
      <c r="I64" s="10" t="s">
        <v>189</v>
      </c>
      <c r="J64" s="10" t="s">
        <v>131</v>
      </c>
      <c r="K64" s="104"/>
      <c r="L64" s="104"/>
    </row>
    <row r="65" spans="1:12" s="6" customFormat="1" ht="12">
      <c r="A65" s="34">
        <v>22</v>
      </c>
      <c r="B65" s="31">
        <v>1</v>
      </c>
      <c r="C65" s="31" t="s">
        <v>209</v>
      </c>
      <c r="D65" s="31" t="s">
        <v>3</v>
      </c>
      <c r="E65" s="29" t="s">
        <v>145</v>
      </c>
      <c r="F65" s="29" t="s">
        <v>392</v>
      </c>
      <c r="G65" s="31"/>
      <c r="H65" s="31"/>
      <c r="I65" s="31">
        <v>1</v>
      </c>
      <c r="J65" s="31"/>
      <c r="K65" s="48"/>
      <c r="L65" s="48"/>
    </row>
    <row r="66" spans="1:12" s="44" customFormat="1" ht="12">
      <c r="A66" s="30">
        <f>SUM(A65+1)</f>
        <v>23</v>
      </c>
      <c r="B66" s="30">
        <f>SUM(B65+1)</f>
        <v>2</v>
      </c>
      <c r="C66" s="30" t="s">
        <v>210</v>
      </c>
      <c r="D66" s="34" t="s">
        <v>3</v>
      </c>
      <c r="E66" s="30" t="s">
        <v>145</v>
      </c>
      <c r="F66" s="29" t="s">
        <v>392</v>
      </c>
      <c r="G66" s="34"/>
      <c r="H66" s="34"/>
      <c r="I66" s="34">
        <v>1</v>
      </c>
      <c r="J66" s="34"/>
      <c r="K66" s="48"/>
      <c r="L66" s="48"/>
    </row>
    <row r="67" spans="1:12" s="6" customFormat="1" ht="12">
      <c r="A67" s="30">
        <f>SUM(A66+1)</f>
        <v>24</v>
      </c>
      <c r="B67" s="29">
        <f aca="true" t="shared" si="4" ref="B67:B73">SUM(B66+1)</f>
        <v>3</v>
      </c>
      <c r="C67" s="29" t="s">
        <v>38</v>
      </c>
      <c r="D67" s="31" t="s">
        <v>3</v>
      </c>
      <c r="E67" s="29" t="s">
        <v>145</v>
      </c>
      <c r="F67" s="29" t="s">
        <v>392</v>
      </c>
      <c r="G67" s="31"/>
      <c r="H67" s="31"/>
      <c r="I67" s="29">
        <v>1</v>
      </c>
      <c r="J67" s="31"/>
      <c r="K67" s="48"/>
      <c r="L67" s="48"/>
    </row>
    <row r="68" spans="1:12" s="6" customFormat="1" ht="12">
      <c r="A68" s="30">
        <f>SUM(A67+1)</f>
        <v>25</v>
      </c>
      <c r="B68" s="29">
        <f t="shared" si="4"/>
        <v>4</v>
      </c>
      <c r="C68" s="29" t="s">
        <v>39</v>
      </c>
      <c r="D68" s="31" t="s">
        <v>3</v>
      </c>
      <c r="E68" s="29" t="s">
        <v>145</v>
      </c>
      <c r="F68" s="29" t="s">
        <v>392</v>
      </c>
      <c r="G68" s="31"/>
      <c r="H68" s="31"/>
      <c r="I68" s="29">
        <v>1</v>
      </c>
      <c r="J68" s="31"/>
      <c r="K68" s="48"/>
      <c r="L68" s="48"/>
    </row>
    <row r="69" spans="1:12" s="6" customFormat="1" ht="12">
      <c r="A69" s="30">
        <f>SUM(A68+1)</f>
        <v>26</v>
      </c>
      <c r="B69" s="29">
        <f t="shared" si="4"/>
        <v>5</v>
      </c>
      <c r="C69" s="29" t="s">
        <v>40</v>
      </c>
      <c r="D69" s="31" t="s">
        <v>3</v>
      </c>
      <c r="E69" s="29" t="s">
        <v>145</v>
      </c>
      <c r="F69" s="29" t="s">
        <v>392</v>
      </c>
      <c r="G69" s="31"/>
      <c r="H69" s="31"/>
      <c r="I69" s="29">
        <v>1</v>
      </c>
      <c r="J69" s="31"/>
      <c r="K69" s="48"/>
      <c r="L69" s="48"/>
    </row>
    <row r="70" spans="1:12" s="6" customFormat="1" ht="12">
      <c r="A70" s="30">
        <f aca="true" t="shared" si="5" ref="A70:A94">A69+1</f>
        <v>27</v>
      </c>
      <c r="B70" s="29">
        <f t="shared" si="4"/>
        <v>6</v>
      </c>
      <c r="C70" s="29" t="s">
        <v>41</v>
      </c>
      <c r="D70" s="31" t="s">
        <v>3</v>
      </c>
      <c r="E70" s="29" t="s">
        <v>145</v>
      </c>
      <c r="F70" s="29" t="s">
        <v>392</v>
      </c>
      <c r="G70" s="31"/>
      <c r="H70" s="31"/>
      <c r="I70" s="29">
        <v>1</v>
      </c>
      <c r="J70" s="31"/>
      <c r="K70" s="48"/>
      <c r="L70" s="48"/>
    </row>
    <row r="71" spans="1:12" s="6" customFormat="1" ht="12">
      <c r="A71" s="30">
        <f t="shared" si="5"/>
        <v>28</v>
      </c>
      <c r="B71" s="29">
        <f t="shared" si="4"/>
        <v>7</v>
      </c>
      <c r="C71" s="29" t="s">
        <v>42</v>
      </c>
      <c r="D71" s="31" t="s">
        <v>3</v>
      </c>
      <c r="E71" s="29" t="s">
        <v>145</v>
      </c>
      <c r="F71" s="29" t="s">
        <v>392</v>
      </c>
      <c r="G71" s="31"/>
      <c r="H71" s="31"/>
      <c r="I71" s="29">
        <v>1</v>
      </c>
      <c r="J71" s="31"/>
      <c r="K71" s="48"/>
      <c r="L71" s="48"/>
    </row>
    <row r="72" spans="1:12" s="6" customFormat="1" ht="12">
      <c r="A72" s="30">
        <f t="shared" si="5"/>
        <v>29</v>
      </c>
      <c r="B72" s="29">
        <f t="shared" si="4"/>
        <v>8</v>
      </c>
      <c r="C72" s="29" t="s">
        <v>36</v>
      </c>
      <c r="D72" s="31" t="s">
        <v>3</v>
      </c>
      <c r="E72" s="31" t="s">
        <v>141</v>
      </c>
      <c r="F72" s="31" t="s">
        <v>144</v>
      </c>
      <c r="G72" s="31"/>
      <c r="H72" s="31">
        <v>1</v>
      </c>
      <c r="I72" s="29"/>
      <c r="J72" s="31"/>
      <c r="K72" s="115"/>
      <c r="L72" s="48"/>
    </row>
    <row r="73" spans="1:12" s="6" customFormat="1" ht="12" customHeight="1">
      <c r="A73" s="30">
        <f t="shared" si="5"/>
        <v>30</v>
      </c>
      <c r="B73" s="29">
        <f t="shared" si="4"/>
        <v>9</v>
      </c>
      <c r="C73" s="29" t="s">
        <v>43</v>
      </c>
      <c r="D73" s="31" t="s">
        <v>3</v>
      </c>
      <c r="E73" s="29" t="s">
        <v>145</v>
      </c>
      <c r="F73" s="29" t="s">
        <v>392</v>
      </c>
      <c r="G73" s="31"/>
      <c r="H73" s="31"/>
      <c r="I73" s="29">
        <v>1</v>
      </c>
      <c r="J73" s="31"/>
      <c r="K73" s="48"/>
      <c r="L73" s="48"/>
    </row>
    <row r="74" spans="1:12" s="6" customFormat="1" ht="12">
      <c r="A74" s="30">
        <f t="shared" si="5"/>
        <v>31</v>
      </c>
      <c r="B74" s="29">
        <f aca="true" t="shared" si="6" ref="B74:B94">B73+1</f>
        <v>10</v>
      </c>
      <c r="C74" s="29" t="s">
        <v>44</v>
      </c>
      <c r="D74" s="31" t="s">
        <v>3</v>
      </c>
      <c r="E74" s="29" t="s">
        <v>145</v>
      </c>
      <c r="F74" s="29" t="s">
        <v>392</v>
      </c>
      <c r="G74" s="31"/>
      <c r="H74" s="31"/>
      <c r="I74" s="29">
        <v>1</v>
      </c>
      <c r="J74" s="31"/>
      <c r="K74" s="48"/>
      <c r="L74" s="48"/>
    </row>
    <row r="75" spans="1:12" s="6" customFormat="1" ht="12">
      <c r="A75" s="34">
        <f t="shared" si="5"/>
        <v>32</v>
      </c>
      <c r="B75" s="34">
        <f t="shared" si="6"/>
        <v>11</v>
      </c>
      <c r="C75" s="29" t="s">
        <v>45</v>
      </c>
      <c r="D75" s="31" t="s">
        <v>3</v>
      </c>
      <c r="E75" s="29" t="s">
        <v>145</v>
      </c>
      <c r="F75" s="29" t="s">
        <v>392</v>
      </c>
      <c r="G75" s="31"/>
      <c r="H75" s="31"/>
      <c r="I75" s="29">
        <v>1</v>
      </c>
      <c r="J75" s="31"/>
      <c r="K75" s="48"/>
      <c r="L75" s="48"/>
    </row>
    <row r="76" spans="1:12" s="6" customFormat="1" ht="12">
      <c r="A76" s="34">
        <f t="shared" si="5"/>
        <v>33</v>
      </c>
      <c r="B76" s="34">
        <f t="shared" si="6"/>
        <v>12</v>
      </c>
      <c r="C76" s="32" t="s">
        <v>46</v>
      </c>
      <c r="D76" s="31" t="s">
        <v>3</v>
      </c>
      <c r="E76" s="29" t="s">
        <v>145</v>
      </c>
      <c r="F76" s="29" t="s">
        <v>392</v>
      </c>
      <c r="G76" s="31"/>
      <c r="H76" s="31"/>
      <c r="I76" s="29">
        <v>1</v>
      </c>
      <c r="J76" s="31"/>
      <c r="K76" s="48"/>
      <c r="L76" s="48"/>
    </row>
    <row r="77" spans="1:12" s="6" customFormat="1" ht="12">
      <c r="A77" s="34">
        <f t="shared" si="5"/>
        <v>34</v>
      </c>
      <c r="B77" s="34">
        <f t="shared" si="6"/>
        <v>13</v>
      </c>
      <c r="C77" s="32" t="s">
        <v>47</v>
      </c>
      <c r="D77" s="31" t="s">
        <v>3</v>
      </c>
      <c r="E77" s="29" t="s">
        <v>145</v>
      </c>
      <c r="F77" s="29" t="s">
        <v>392</v>
      </c>
      <c r="G77" s="31"/>
      <c r="H77" s="31"/>
      <c r="I77" s="29">
        <v>1</v>
      </c>
      <c r="J77" s="31"/>
      <c r="K77" s="48"/>
      <c r="L77" s="48"/>
    </row>
    <row r="78" spans="1:12" s="6" customFormat="1" ht="12">
      <c r="A78" s="34">
        <f t="shared" si="5"/>
        <v>35</v>
      </c>
      <c r="B78" s="34">
        <f t="shared" si="6"/>
        <v>14</v>
      </c>
      <c r="C78" s="30" t="s">
        <v>8</v>
      </c>
      <c r="D78" s="31" t="s">
        <v>3</v>
      </c>
      <c r="E78" s="29" t="s">
        <v>145</v>
      </c>
      <c r="F78" s="29" t="s">
        <v>392</v>
      </c>
      <c r="G78" s="31"/>
      <c r="H78" s="31"/>
      <c r="I78" s="29">
        <v>1</v>
      </c>
      <c r="J78" s="31"/>
      <c r="K78" s="48"/>
      <c r="L78" s="48"/>
    </row>
    <row r="79" spans="1:12" s="6" customFormat="1" ht="12">
      <c r="A79" s="34">
        <f t="shared" si="5"/>
        <v>36</v>
      </c>
      <c r="B79" s="34">
        <f t="shared" si="6"/>
        <v>15</v>
      </c>
      <c r="C79" s="102" t="s">
        <v>9</v>
      </c>
      <c r="D79" s="31" t="s">
        <v>3</v>
      </c>
      <c r="E79" s="29" t="s">
        <v>145</v>
      </c>
      <c r="F79" s="29" t="s">
        <v>392</v>
      </c>
      <c r="G79" s="31"/>
      <c r="H79" s="31"/>
      <c r="I79" s="29">
        <v>1</v>
      </c>
      <c r="J79" s="31"/>
      <c r="K79" s="48"/>
      <c r="L79" s="48"/>
    </row>
    <row r="80" spans="1:12" s="6" customFormat="1" ht="12">
      <c r="A80" s="34">
        <f t="shared" si="5"/>
        <v>37</v>
      </c>
      <c r="B80" s="34">
        <f t="shared" si="6"/>
        <v>16</v>
      </c>
      <c r="C80" s="32" t="s">
        <v>48</v>
      </c>
      <c r="D80" s="31" t="s">
        <v>3</v>
      </c>
      <c r="E80" s="29" t="s">
        <v>145</v>
      </c>
      <c r="F80" s="29" t="s">
        <v>392</v>
      </c>
      <c r="G80" s="31"/>
      <c r="H80" s="31"/>
      <c r="I80" s="29">
        <v>1</v>
      </c>
      <c r="J80" s="31"/>
      <c r="K80" s="48"/>
      <c r="L80" s="48"/>
    </row>
    <row r="81" spans="1:12" s="6" customFormat="1" ht="12">
      <c r="A81" s="34">
        <f t="shared" si="5"/>
        <v>38</v>
      </c>
      <c r="B81" s="34">
        <f t="shared" si="6"/>
        <v>17</v>
      </c>
      <c r="C81" s="32" t="s">
        <v>49</v>
      </c>
      <c r="D81" s="31" t="s">
        <v>3</v>
      </c>
      <c r="E81" s="29" t="s">
        <v>145</v>
      </c>
      <c r="F81" s="29" t="s">
        <v>392</v>
      </c>
      <c r="G81" s="31"/>
      <c r="H81" s="31"/>
      <c r="I81" s="29">
        <v>1</v>
      </c>
      <c r="J81" s="31"/>
      <c r="K81" s="48"/>
      <c r="L81" s="48"/>
    </row>
    <row r="82" spans="1:12" s="6" customFormat="1" ht="12">
      <c r="A82" s="34">
        <f t="shared" si="5"/>
        <v>39</v>
      </c>
      <c r="B82" s="34">
        <f t="shared" si="6"/>
        <v>18</v>
      </c>
      <c r="C82" s="32" t="s">
        <v>50</v>
      </c>
      <c r="D82" s="31" t="s">
        <v>3</v>
      </c>
      <c r="E82" s="29" t="s">
        <v>145</v>
      </c>
      <c r="F82" s="29" t="s">
        <v>392</v>
      </c>
      <c r="G82" s="31"/>
      <c r="H82" s="31"/>
      <c r="I82" s="29">
        <v>1</v>
      </c>
      <c r="J82" s="31"/>
      <c r="K82" s="48"/>
      <c r="L82" s="48"/>
    </row>
    <row r="83" spans="1:12" s="6" customFormat="1" ht="12">
      <c r="A83" s="34">
        <f t="shared" si="5"/>
        <v>40</v>
      </c>
      <c r="B83" s="34">
        <f t="shared" si="6"/>
        <v>19</v>
      </c>
      <c r="C83" s="32" t="s">
        <v>51</v>
      </c>
      <c r="D83" s="31" t="s">
        <v>3</v>
      </c>
      <c r="E83" s="29" t="s">
        <v>145</v>
      </c>
      <c r="F83" s="29" t="s">
        <v>392</v>
      </c>
      <c r="G83" s="31"/>
      <c r="H83" s="31"/>
      <c r="I83" s="29">
        <v>1</v>
      </c>
      <c r="J83" s="31"/>
      <c r="K83" s="48"/>
      <c r="L83" s="48"/>
    </row>
    <row r="84" spans="1:12" s="6" customFormat="1" ht="12">
      <c r="A84" s="34">
        <f t="shared" si="5"/>
        <v>41</v>
      </c>
      <c r="B84" s="34">
        <f t="shared" si="6"/>
        <v>20</v>
      </c>
      <c r="C84" s="32" t="s">
        <v>52</v>
      </c>
      <c r="D84" s="31" t="s">
        <v>3</v>
      </c>
      <c r="E84" s="29" t="s">
        <v>145</v>
      </c>
      <c r="F84" s="29" t="s">
        <v>392</v>
      </c>
      <c r="G84" s="31"/>
      <c r="H84" s="31"/>
      <c r="I84" s="29">
        <v>1</v>
      </c>
      <c r="J84" s="31"/>
      <c r="K84" s="48"/>
      <c r="L84" s="48"/>
    </row>
    <row r="85" spans="1:12" s="6" customFormat="1" ht="12">
      <c r="A85" s="34">
        <f t="shared" si="5"/>
        <v>42</v>
      </c>
      <c r="B85" s="34">
        <f t="shared" si="6"/>
        <v>21</v>
      </c>
      <c r="C85" s="32" t="s">
        <v>53</v>
      </c>
      <c r="D85" s="31" t="s">
        <v>3</v>
      </c>
      <c r="E85" s="29" t="s">
        <v>145</v>
      </c>
      <c r="F85" s="29" t="s">
        <v>392</v>
      </c>
      <c r="G85" s="31"/>
      <c r="H85" s="31"/>
      <c r="I85" s="29">
        <v>1</v>
      </c>
      <c r="J85" s="31"/>
      <c r="K85" s="48"/>
      <c r="L85" s="48"/>
    </row>
    <row r="86" spans="1:12" s="6" customFormat="1" ht="12">
      <c r="A86" s="34">
        <f t="shared" si="5"/>
        <v>43</v>
      </c>
      <c r="B86" s="34">
        <f t="shared" si="6"/>
        <v>22</v>
      </c>
      <c r="C86" s="32" t="s">
        <v>54</v>
      </c>
      <c r="D86" s="31" t="s">
        <v>3</v>
      </c>
      <c r="E86" s="29" t="s">
        <v>145</v>
      </c>
      <c r="F86" s="29" t="s">
        <v>392</v>
      </c>
      <c r="G86" s="31"/>
      <c r="H86" s="31"/>
      <c r="I86" s="29">
        <v>1</v>
      </c>
      <c r="J86" s="31"/>
      <c r="K86" s="48"/>
      <c r="L86" s="48"/>
    </row>
    <row r="87" spans="1:12" s="6" customFormat="1" ht="12">
      <c r="A87" s="34">
        <f>A86+1</f>
        <v>44</v>
      </c>
      <c r="B87" s="34">
        <f>B86+1</f>
        <v>23</v>
      </c>
      <c r="C87" s="32" t="s">
        <v>55</v>
      </c>
      <c r="D87" s="31" t="s">
        <v>3</v>
      </c>
      <c r="E87" s="29" t="s">
        <v>145</v>
      </c>
      <c r="F87" s="29" t="s">
        <v>392</v>
      </c>
      <c r="G87" s="31"/>
      <c r="H87" s="31"/>
      <c r="I87" s="29">
        <v>1</v>
      </c>
      <c r="J87" s="31"/>
      <c r="K87" s="48"/>
      <c r="L87" s="48"/>
    </row>
    <row r="88" spans="1:12" s="6" customFormat="1" ht="22.5">
      <c r="A88" s="34">
        <f t="shared" si="5"/>
        <v>45</v>
      </c>
      <c r="B88" s="34">
        <f t="shared" si="6"/>
        <v>24</v>
      </c>
      <c r="C88" s="32" t="s">
        <v>147</v>
      </c>
      <c r="D88" s="31" t="s">
        <v>3</v>
      </c>
      <c r="E88" s="29" t="s">
        <v>145</v>
      </c>
      <c r="F88" s="29" t="s">
        <v>392</v>
      </c>
      <c r="G88" s="31"/>
      <c r="H88" s="31"/>
      <c r="I88" s="29">
        <v>1</v>
      </c>
      <c r="J88" s="31"/>
      <c r="K88" s="48"/>
      <c r="L88" s="48"/>
    </row>
    <row r="89" spans="1:12" s="6" customFormat="1" ht="12">
      <c r="A89" s="34">
        <f t="shared" si="5"/>
        <v>46</v>
      </c>
      <c r="B89" s="34">
        <f t="shared" si="6"/>
        <v>25</v>
      </c>
      <c r="C89" s="32" t="s">
        <v>56</v>
      </c>
      <c r="D89" s="31" t="s">
        <v>3</v>
      </c>
      <c r="E89" s="29" t="s">
        <v>145</v>
      </c>
      <c r="F89" s="29" t="s">
        <v>392</v>
      </c>
      <c r="G89" s="31"/>
      <c r="H89" s="31"/>
      <c r="I89" s="29">
        <v>1</v>
      </c>
      <c r="J89" s="31"/>
      <c r="K89" s="48"/>
      <c r="L89" s="48"/>
    </row>
    <row r="90" spans="1:12" s="6" customFormat="1" ht="12">
      <c r="A90" s="34">
        <f t="shared" si="5"/>
        <v>47</v>
      </c>
      <c r="B90" s="34">
        <f t="shared" si="6"/>
        <v>26</v>
      </c>
      <c r="C90" s="32" t="s">
        <v>57</v>
      </c>
      <c r="D90" s="31" t="s">
        <v>3</v>
      </c>
      <c r="E90" s="29" t="s">
        <v>145</v>
      </c>
      <c r="F90" s="29" t="s">
        <v>392</v>
      </c>
      <c r="G90" s="31"/>
      <c r="H90" s="31"/>
      <c r="I90" s="29">
        <v>1</v>
      </c>
      <c r="J90" s="31"/>
      <c r="K90" s="48"/>
      <c r="L90" s="48"/>
    </row>
    <row r="91" spans="1:12" s="6" customFormat="1" ht="12">
      <c r="A91" s="34">
        <f t="shared" si="5"/>
        <v>48</v>
      </c>
      <c r="B91" s="34">
        <f t="shared" si="6"/>
        <v>27</v>
      </c>
      <c r="C91" s="30" t="s">
        <v>10</v>
      </c>
      <c r="D91" s="31" t="s">
        <v>3</v>
      </c>
      <c r="E91" s="29" t="s">
        <v>145</v>
      </c>
      <c r="F91" s="29" t="s">
        <v>392</v>
      </c>
      <c r="G91" s="31"/>
      <c r="H91" s="31"/>
      <c r="I91" s="29">
        <v>1</v>
      </c>
      <c r="J91" s="31"/>
      <c r="K91" s="48"/>
      <c r="L91" s="48"/>
    </row>
    <row r="92" spans="1:12" s="6" customFormat="1" ht="12">
      <c r="A92" s="34">
        <f t="shared" si="5"/>
        <v>49</v>
      </c>
      <c r="B92" s="34">
        <f t="shared" si="6"/>
        <v>28</v>
      </c>
      <c r="C92" s="29" t="s">
        <v>37</v>
      </c>
      <c r="D92" s="31" t="s">
        <v>3</v>
      </c>
      <c r="E92" s="31" t="s">
        <v>141</v>
      </c>
      <c r="F92" s="31"/>
      <c r="G92" s="31">
        <v>1</v>
      </c>
      <c r="H92" s="31"/>
      <c r="I92" s="29"/>
      <c r="J92" s="31"/>
      <c r="K92" s="115"/>
      <c r="L92" s="48"/>
    </row>
    <row r="93" spans="1:12" s="6" customFormat="1" ht="12">
      <c r="A93" s="34">
        <f t="shared" si="5"/>
        <v>50</v>
      </c>
      <c r="B93" s="34">
        <f t="shared" si="6"/>
        <v>29</v>
      </c>
      <c r="C93" s="32" t="s">
        <v>58</v>
      </c>
      <c r="D93" s="31" t="s">
        <v>3</v>
      </c>
      <c r="E93" s="29" t="s">
        <v>145</v>
      </c>
      <c r="F93" s="29" t="s">
        <v>392</v>
      </c>
      <c r="G93" s="31"/>
      <c r="H93" s="31"/>
      <c r="I93" s="29">
        <v>1</v>
      </c>
      <c r="J93" s="31"/>
      <c r="K93" s="48"/>
      <c r="L93" s="48"/>
    </row>
    <row r="94" spans="1:12" s="6" customFormat="1" ht="12">
      <c r="A94" s="34">
        <f t="shared" si="5"/>
        <v>51</v>
      </c>
      <c r="B94" s="34">
        <f t="shared" si="6"/>
        <v>30</v>
      </c>
      <c r="C94" s="32" t="s">
        <v>59</v>
      </c>
      <c r="D94" s="31" t="s">
        <v>3</v>
      </c>
      <c r="E94" s="29" t="s">
        <v>145</v>
      </c>
      <c r="F94" s="29" t="s">
        <v>392</v>
      </c>
      <c r="G94" s="31"/>
      <c r="H94" s="31"/>
      <c r="I94" s="29">
        <v>1</v>
      </c>
      <c r="J94" s="31"/>
      <c r="K94" s="48"/>
      <c r="L94" s="48"/>
    </row>
    <row r="95" spans="1:12" s="6" customFormat="1" ht="12">
      <c r="A95" s="153" t="s">
        <v>203</v>
      </c>
      <c r="B95" s="153"/>
      <c r="C95" s="47">
        <v>30</v>
      </c>
      <c r="D95" s="47"/>
      <c r="E95" s="47"/>
      <c r="F95" s="47"/>
      <c r="G95" s="103">
        <f>SUM(G65:G86)+SUM(G87:G94)</f>
        <v>1</v>
      </c>
      <c r="H95" s="103">
        <f>SUM(H65:H86)+SUM(H87:H94)</f>
        <v>1</v>
      </c>
      <c r="I95" s="103">
        <f>SUM(I65:I86)+SUM(I87:I94)</f>
        <v>28</v>
      </c>
      <c r="J95" s="103">
        <f>SUM(J65:J86)+SUM(J87:J94)</f>
        <v>0</v>
      </c>
      <c r="K95" s="48"/>
      <c r="L95" s="48"/>
    </row>
    <row r="96" spans="1:10" s="37" customFormat="1" ht="12" customHeight="1">
      <c r="A96" s="48"/>
      <c r="B96" s="48"/>
      <c r="C96" s="48"/>
      <c r="D96" s="48"/>
      <c r="E96" s="48"/>
      <c r="F96" s="48"/>
      <c r="G96" s="48"/>
      <c r="H96" s="48"/>
      <c r="I96" s="48"/>
      <c r="J96" s="48"/>
    </row>
    <row r="97" spans="1:11" s="37" customFormat="1" ht="36.75" customHeight="1">
      <c r="A97" s="144" t="s">
        <v>201</v>
      </c>
      <c r="B97" s="144"/>
      <c r="C97" s="144"/>
      <c r="D97" s="144"/>
      <c r="E97" s="144"/>
      <c r="F97" s="144"/>
      <c r="G97" s="144"/>
      <c r="H97" s="144"/>
      <c r="I97" s="144"/>
      <c r="J97" s="144"/>
      <c r="K97" s="144"/>
    </row>
    <row r="98" spans="1:11" s="37" customFormat="1" ht="12" customHeight="1">
      <c r="A98" s="145" t="s">
        <v>208</v>
      </c>
      <c r="B98" s="145"/>
      <c r="C98" s="145"/>
      <c r="D98" s="145"/>
      <c r="E98" s="145"/>
      <c r="F98" s="145"/>
      <c r="G98" s="145"/>
      <c r="H98" s="145"/>
      <c r="I98" s="145"/>
      <c r="J98" s="145"/>
      <c r="K98" s="138"/>
    </row>
    <row r="99" spans="1:11" s="37" customFormat="1" ht="17.25" customHeight="1">
      <c r="A99" s="151" t="s">
        <v>407</v>
      </c>
      <c r="B99" s="151"/>
      <c r="C99" s="151"/>
      <c r="D99" s="151"/>
      <c r="E99" s="151"/>
      <c r="F99" s="151"/>
      <c r="G99" s="151"/>
      <c r="H99" s="151"/>
      <c r="I99" s="151"/>
      <c r="J99" s="151"/>
      <c r="K99" s="116"/>
    </row>
    <row r="100" spans="1:11" s="37" customFormat="1" ht="12" customHeight="1">
      <c r="A100" s="139" t="s">
        <v>193</v>
      </c>
      <c r="B100" s="139"/>
      <c r="C100" s="139"/>
      <c r="D100" s="139"/>
      <c r="E100" s="139"/>
      <c r="F100" s="139"/>
      <c r="G100" s="139"/>
      <c r="H100" s="139"/>
      <c r="I100" s="139"/>
      <c r="J100" s="139"/>
      <c r="K100" s="117"/>
    </row>
    <row r="101" spans="1:11" s="37" customFormat="1" ht="22.5">
      <c r="A101" s="14" t="s">
        <v>190</v>
      </c>
      <c r="B101" s="14" t="s">
        <v>435</v>
      </c>
      <c r="C101" s="14" t="s">
        <v>0</v>
      </c>
      <c r="D101" s="14" t="s">
        <v>1</v>
      </c>
      <c r="E101" s="10" t="s">
        <v>132</v>
      </c>
      <c r="F101" s="10" t="s">
        <v>192</v>
      </c>
      <c r="G101" s="10" t="s">
        <v>135</v>
      </c>
      <c r="H101" s="10" t="s">
        <v>191</v>
      </c>
      <c r="I101" s="10" t="s">
        <v>189</v>
      </c>
      <c r="J101" s="10" t="s">
        <v>131</v>
      </c>
      <c r="K101" s="104"/>
    </row>
    <row r="102" spans="1:11" s="37" customFormat="1" ht="12" customHeight="1">
      <c r="A102" s="34">
        <v>22</v>
      </c>
      <c r="B102" s="31">
        <v>1</v>
      </c>
      <c r="C102" s="31" t="s">
        <v>209</v>
      </c>
      <c r="D102" s="31" t="s">
        <v>3</v>
      </c>
      <c r="E102" s="29" t="s">
        <v>139</v>
      </c>
      <c r="F102" s="29"/>
      <c r="G102" s="31">
        <v>1</v>
      </c>
      <c r="H102" s="31"/>
      <c r="I102" s="31"/>
      <c r="J102" s="31"/>
      <c r="K102" s="48"/>
    </row>
    <row r="103" spans="1:11" s="37" customFormat="1" ht="12" customHeight="1">
      <c r="A103" s="30">
        <f>SUM(A102+1)</f>
        <v>23</v>
      </c>
      <c r="B103" s="30">
        <f>SUM(B102+1)</f>
        <v>2</v>
      </c>
      <c r="C103" s="30" t="s">
        <v>210</v>
      </c>
      <c r="D103" s="34" t="s">
        <v>3</v>
      </c>
      <c r="E103" s="29" t="s">
        <v>139</v>
      </c>
      <c r="F103" s="29"/>
      <c r="G103" s="31">
        <v>1</v>
      </c>
      <c r="H103" s="34"/>
      <c r="I103" s="34"/>
      <c r="J103" s="34"/>
      <c r="K103" s="48"/>
    </row>
    <row r="104" spans="1:11" s="37" customFormat="1" ht="12" customHeight="1">
      <c r="A104" s="30">
        <f>SUM(A103+1)</f>
        <v>24</v>
      </c>
      <c r="B104" s="29">
        <f aca="true" t="shared" si="7" ref="B104:B110">SUM(B103+1)</f>
        <v>3</v>
      </c>
      <c r="C104" s="29" t="s">
        <v>38</v>
      </c>
      <c r="D104" s="31" t="s">
        <v>3</v>
      </c>
      <c r="E104" s="29" t="s">
        <v>139</v>
      </c>
      <c r="F104" s="29"/>
      <c r="G104" s="31">
        <v>1</v>
      </c>
      <c r="H104" s="31"/>
      <c r="I104" s="29"/>
      <c r="J104" s="31"/>
      <c r="K104" s="48"/>
    </row>
    <row r="105" spans="1:11" s="37" customFormat="1" ht="12" customHeight="1">
      <c r="A105" s="30">
        <f>SUM(A104+1)</f>
        <v>25</v>
      </c>
      <c r="B105" s="29">
        <f t="shared" si="7"/>
        <v>4</v>
      </c>
      <c r="C105" s="29" t="s">
        <v>39</v>
      </c>
      <c r="D105" s="31" t="s">
        <v>3</v>
      </c>
      <c r="E105" s="29" t="s">
        <v>139</v>
      </c>
      <c r="F105" s="29"/>
      <c r="G105" s="31">
        <v>1</v>
      </c>
      <c r="H105" s="31"/>
      <c r="I105" s="29"/>
      <c r="J105" s="31"/>
      <c r="K105" s="48"/>
    </row>
    <row r="106" spans="1:11" s="37" customFormat="1" ht="12" customHeight="1">
      <c r="A106" s="30">
        <f>SUM(A105+1)</f>
        <v>26</v>
      </c>
      <c r="B106" s="29">
        <f t="shared" si="7"/>
        <v>5</v>
      </c>
      <c r="C106" s="29" t="s">
        <v>40</v>
      </c>
      <c r="D106" s="31" t="s">
        <v>3</v>
      </c>
      <c r="E106" s="29" t="s">
        <v>139</v>
      </c>
      <c r="F106" s="29"/>
      <c r="G106" s="31">
        <v>1</v>
      </c>
      <c r="H106" s="31"/>
      <c r="I106" s="29"/>
      <c r="J106" s="31"/>
      <c r="K106" s="48"/>
    </row>
    <row r="107" spans="1:11" s="37" customFormat="1" ht="12" customHeight="1">
      <c r="A107" s="30">
        <f aca="true" t="shared" si="8" ref="A107:A123">A106+1</f>
        <v>27</v>
      </c>
      <c r="B107" s="29">
        <f t="shared" si="7"/>
        <v>6</v>
      </c>
      <c r="C107" s="29" t="s">
        <v>41</v>
      </c>
      <c r="D107" s="31" t="s">
        <v>3</v>
      </c>
      <c r="E107" s="29" t="s">
        <v>139</v>
      </c>
      <c r="F107" s="29"/>
      <c r="G107" s="31">
        <v>1</v>
      </c>
      <c r="H107" s="31"/>
      <c r="I107" s="29"/>
      <c r="J107" s="31"/>
      <c r="K107" s="48"/>
    </row>
    <row r="108" spans="1:11" s="37" customFormat="1" ht="12" customHeight="1">
      <c r="A108" s="30">
        <f t="shared" si="8"/>
        <v>28</v>
      </c>
      <c r="B108" s="29">
        <f t="shared" si="7"/>
        <v>7</v>
      </c>
      <c r="C108" s="29" t="s">
        <v>42</v>
      </c>
      <c r="D108" s="31" t="s">
        <v>3</v>
      </c>
      <c r="E108" s="29" t="s">
        <v>139</v>
      </c>
      <c r="F108" s="29"/>
      <c r="G108" s="31">
        <v>1</v>
      </c>
      <c r="H108" s="31"/>
      <c r="I108" s="29"/>
      <c r="J108" s="31"/>
      <c r="K108" s="48"/>
    </row>
    <row r="109" spans="1:11" s="37" customFormat="1" ht="12" customHeight="1">
      <c r="A109" s="30">
        <f t="shared" si="8"/>
        <v>29</v>
      </c>
      <c r="B109" s="29">
        <f t="shared" si="7"/>
        <v>8</v>
      </c>
      <c r="C109" s="29" t="s">
        <v>36</v>
      </c>
      <c r="D109" s="31" t="s">
        <v>3</v>
      </c>
      <c r="E109" s="31" t="s">
        <v>141</v>
      </c>
      <c r="F109" s="31"/>
      <c r="G109" s="31">
        <v>1</v>
      </c>
      <c r="H109" s="31"/>
      <c r="I109" s="29"/>
      <c r="J109" s="31"/>
      <c r="K109" s="115"/>
    </row>
    <row r="110" spans="1:11" s="37" customFormat="1" ht="12" customHeight="1">
      <c r="A110" s="30">
        <f t="shared" si="8"/>
        <v>30</v>
      </c>
      <c r="B110" s="29">
        <f t="shared" si="7"/>
        <v>9</v>
      </c>
      <c r="C110" s="29" t="s">
        <v>43</v>
      </c>
      <c r="D110" s="31" t="s">
        <v>3</v>
      </c>
      <c r="E110" s="29" t="s">
        <v>139</v>
      </c>
      <c r="F110" s="29"/>
      <c r="G110" s="31">
        <v>1</v>
      </c>
      <c r="H110" s="31"/>
      <c r="I110" s="29"/>
      <c r="J110" s="31"/>
      <c r="K110" s="48"/>
    </row>
    <row r="111" spans="1:11" s="37" customFormat="1" ht="12" customHeight="1">
      <c r="A111" s="30">
        <f t="shared" si="8"/>
        <v>31</v>
      </c>
      <c r="B111" s="29">
        <f aca="true" t="shared" si="9" ref="B111:B123">B110+1</f>
        <v>10</v>
      </c>
      <c r="C111" s="29" t="s">
        <v>44</v>
      </c>
      <c r="D111" s="31" t="s">
        <v>3</v>
      </c>
      <c r="E111" s="29" t="s">
        <v>139</v>
      </c>
      <c r="F111" s="29"/>
      <c r="G111" s="31">
        <v>1</v>
      </c>
      <c r="H111" s="31"/>
      <c r="I111" s="29"/>
      <c r="J111" s="31"/>
      <c r="K111" s="48"/>
    </row>
    <row r="112" spans="1:11" s="37" customFormat="1" ht="12" customHeight="1">
      <c r="A112" s="34">
        <f t="shared" si="8"/>
        <v>32</v>
      </c>
      <c r="B112" s="34">
        <f t="shared" si="9"/>
        <v>11</v>
      </c>
      <c r="C112" s="29" t="s">
        <v>45</v>
      </c>
      <c r="D112" s="31" t="s">
        <v>3</v>
      </c>
      <c r="E112" s="29" t="s">
        <v>139</v>
      </c>
      <c r="F112" s="29"/>
      <c r="G112" s="31">
        <v>1</v>
      </c>
      <c r="H112" s="31"/>
      <c r="I112" s="29"/>
      <c r="J112" s="31"/>
      <c r="K112" s="48"/>
    </row>
    <row r="113" spans="1:11" s="37" customFormat="1" ht="12" customHeight="1">
      <c r="A113" s="34">
        <f t="shared" si="8"/>
        <v>33</v>
      </c>
      <c r="B113" s="34">
        <f t="shared" si="9"/>
        <v>12</v>
      </c>
      <c r="C113" s="32" t="s">
        <v>46</v>
      </c>
      <c r="D113" s="31" t="s">
        <v>3</v>
      </c>
      <c r="E113" s="29" t="s">
        <v>139</v>
      </c>
      <c r="F113" s="29"/>
      <c r="G113" s="31">
        <v>1</v>
      </c>
      <c r="H113" s="31"/>
      <c r="I113" s="29"/>
      <c r="J113" s="31"/>
      <c r="K113" s="48"/>
    </row>
    <row r="114" spans="1:11" s="37" customFormat="1" ht="12" customHeight="1">
      <c r="A114" s="34">
        <f t="shared" si="8"/>
        <v>34</v>
      </c>
      <c r="B114" s="34">
        <f t="shared" si="9"/>
        <v>13</v>
      </c>
      <c r="C114" s="32" t="s">
        <v>47</v>
      </c>
      <c r="D114" s="31" t="s">
        <v>3</v>
      </c>
      <c r="E114" s="29" t="s">
        <v>139</v>
      </c>
      <c r="F114" s="29"/>
      <c r="G114" s="31">
        <v>1</v>
      </c>
      <c r="H114" s="31"/>
      <c r="I114" s="29"/>
      <c r="J114" s="31"/>
      <c r="K114" s="48"/>
    </row>
    <row r="115" spans="1:11" s="37" customFormat="1" ht="12" customHeight="1">
      <c r="A115" s="34">
        <f t="shared" si="8"/>
        <v>35</v>
      </c>
      <c r="B115" s="34">
        <f t="shared" si="9"/>
        <v>14</v>
      </c>
      <c r="C115" s="30" t="s">
        <v>8</v>
      </c>
      <c r="D115" s="31" t="s">
        <v>3</v>
      </c>
      <c r="E115" s="29" t="s">
        <v>139</v>
      </c>
      <c r="F115" s="29"/>
      <c r="G115" s="31">
        <v>1</v>
      </c>
      <c r="H115" s="31"/>
      <c r="I115" s="29"/>
      <c r="J115" s="31"/>
      <c r="K115" s="48"/>
    </row>
    <row r="116" spans="1:11" s="37" customFormat="1" ht="12" customHeight="1">
      <c r="A116" s="34">
        <f t="shared" si="8"/>
        <v>36</v>
      </c>
      <c r="B116" s="34">
        <f t="shared" si="9"/>
        <v>15</v>
      </c>
      <c r="C116" s="102" t="s">
        <v>9</v>
      </c>
      <c r="D116" s="31" t="s">
        <v>3</v>
      </c>
      <c r="E116" s="29" t="s">
        <v>139</v>
      </c>
      <c r="F116" s="29"/>
      <c r="G116" s="31">
        <v>1</v>
      </c>
      <c r="H116" s="31"/>
      <c r="I116" s="29"/>
      <c r="J116" s="31"/>
      <c r="K116" s="48"/>
    </row>
    <row r="117" spans="1:11" s="37" customFormat="1" ht="12" customHeight="1">
      <c r="A117" s="34">
        <f t="shared" si="8"/>
        <v>37</v>
      </c>
      <c r="B117" s="34">
        <f t="shared" si="9"/>
        <v>16</v>
      </c>
      <c r="C117" s="32" t="s">
        <v>48</v>
      </c>
      <c r="D117" s="31" t="s">
        <v>3</v>
      </c>
      <c r="E117" s="29" t="s">
        <v>139</v>
      </c>
      <c r="F117" s="29"/>
      <c r="G117" s="31">
        <v>1</v>
      </c>
      <c r="H117" s="31"/>
      <c r="I117" s="29"/>
      <c r="J117" s="31"/>
      <c r="K117" s="48"/>
    </row>
    <row r="118" spans="1:11" s="37" customFormat="1" ht="12" customHeight="1">
      <c r="A118" s="34">
        <f t="shared" si="8"/>
        <v>38</v>
      </c>
      <c r="B118" s="34">
        <f t="shared" si="9"/>
        <v>17</v>
      </c>
      <c r="C118" s="32" t="s">
        <v>49</v>
      </c>
      <c r="D118" s="31" t="s">
        <v>3</v>
      </c>
      <c r="E118" s="29" t="s">
        <v>139</v>
      </c>
      <c r="F118" s="29"/>
      <c r="G118" s="31">
        <v>1</v>
      </c>
      <c r="H118" s="31"/>
      <c r="I118" s="29"/>
      <c r="J118" s="31"/>
      <c r="K118" s="48"/>
    </row>
    <row r="119" spans="1:11" s="37" customFormat="1" ht="12" customHeight="1">
      <c r="A119" s="34">
        <f t="shared" si="8"/>
        <v>39</v>
      </c>
      <c r="B119" s="34">
        <f t="shared" si="9"/>
        <v>18</v>
      </c>
      <c r="C119" s="32" t="s">
        <v>50</v>
      </c>
      <c r="D119" s="31" t="s">
        <v>3</v>
      </c>
      <c r="E119" s="29" t="s">
        <v>139</v>
      </c>
      <c r="F119" s="29"/>
      <c r="G119" s="31">
        <v>1</v>
      </c>
      <c r="H119" s="31"/>
      <c r="I119" s="29"/>
      <c r="J119" s="31"/>
      <c r="K119" s="48"/>
    </row>
    <row r="120" spans="1:11" s="37" customFormat="1" ht="12" customHeight="1">
      <c r="A120" s="34">
        <f t="shared" si="8"/>
        <v>40</v>
      </c>
      <c r="B120" s="34">
        <f t="shared" si="9"/>
        <v>19</v>
      </c>
      <c r="C120" s="32" t="s">
        <v>51</v>
      </c>
      <c r="D120" s="31" t="s">
        <v>3</v>
      </c>
      <c r="E120" s="29" t="s">
        <v>139</v>
      </c>
      <c r="F120" s="29"/>
      <c r="G120" s="31">
        <v>1</v>
      </c>
      <c r="H120" s="31"/>
      <c r="I120" s="29"/>
      <c r="J120" s="31"/>
      <c r="K120" s="48"/>
    </row>
    <row r="121" spans="1:11" s="37" customFormat="1" ht="12" customHeight="1">
      <c r="A121" s="34">
        <f t="shared" si="8"/>
        <v>41</v>
      </c>
      <c r="B121" s="34">
        <f t="shared" si="9"/>
        <v>20</v>
      </c>
      <c r="C121" s="32" t="s">
        <v>52</v>
      </c>
      <c r="D121" s="31" t="s">
        <v>3</v>
      </c>
      <c r="E121" s="29" t="s">
        <v>139</v>
      </c>
      <c r="F121" s="29"/>
      <c r="G121" s="31">
        <v>1</v>
      </c>
      <c r="H121" s="31"/>
      <c r="I121" s="29"/>
      <c r="J121" s="31"/>
      <c r="K121" s="48"/>
    </row>
    <row r="122" spans="1:11" s="37" customFormat="1" ht="12" customHeight="1">
      <c r="A122" s="34">
        <f t="shared" si="8"/>
        <v>42</v>
      </c>
      <c r="B122" s="34">
        <f t="shared" si="9"/>
        <v>21</v>
      </c>
      <c r="C122" s="32" t="s">
        <v>53</v>
      </c>
      <c r="D122" s="31" t="s">
        <v>3</v>
      </c>
      <c r="E122" s="29" t="s">
        <v>139</v>
      </c>
      <c r="F122" s="29"/>
      <c r="G122" s="31">
        <v>1</v>
      </c>
      <c r="H122" s="31"/>
      <c r="I122" s="29"/>
      <c r="J122" s="31"/>
      <c r="K122" s="48"/>
    </row>
    <row r="123" spans="1:11" s="37" customFormat="1" ht="12" customHeight="1">
      <c r="A123" s="34">
        <f t="shared" si="8"/>
        <v>43</v>
      </c>
      <c r="B123" s="34">
        <f t="shared" si="9"/>
        <v>22</v>
      </c>
      <c r="C123" s="32" t="s">
        <v>54</v>
      </c>
      <c r="D123" s="31" t="s">
        <v>3</v>
      </c>
      <c r="E123" s="29" t="s">
        <v>139</v>
      </c>
      <c r="F123" s="29"/>
      <c r="G123" s="31">
        <v>1</v>
      </c>
      <c r="H123" s="31"/>
      <c r="I123" s="29"/>
      <c r="J123" s="31"/>
      <c r="K123" s="48"/>
    </row>
    <row r="124" spans="1:11" s="37" customFormat="1" ht="12" customHeight="1">
      <c r="A124" s="34">
        <f>A123+1</f>
        <v>44</v>
      </c>
      <c r="B124" s="34">
        <f>B123+1</f>
        <v>23</v>
      </c>
      <c r="C124" s="32" t="s">
        <v>55</v>
      </c>
      <c r="D124" s="31" t="s">
        <v>3</v>
      </c>
      <c r="E124" s="29" t="s">
        <v>139</v>
      </c>
      <c r="F124" s="29"/>
      <c r="G124" s="31">
        <v>1</v>
      </c>
      <c r="H124" s="31"/>
      <c r="I124" s="29"/>
      <c r="J124" s="31"/>
      <c r="K124" s="48"/>
    </row>
    <row r="125" spans="1:11" s="37" customFormat="1" ht="22.5">
      <c r="A125" s="34">
        <f aca="true" t="shared" si="10" ref="A125:A131">A124+1</f>
        <v>45</v>
      </c>
      <c r="B125" s="34">
        <f aca="true" t="shared" si="11" ref="B125:B131">B124+1</f>
        <v>24</v>
      </c>
      <c r="C125" s="32" t="s">
        <v>147</v>
      </c>
      <c r="D125" s="31" t="s">
        <v>3</v>
      </c>
      <c r="E125" s="29" t="s">
        <v>139</v>
      </c>
      <c r="F125" s="29"/>
      <c r="G125" s="31">
        <v>1</v>
      </c>
      <c r="H125" s="31"/>
      <c r="I125" s="29"/>
      <c r="J125" s="31"/>
      <c r="K125" s="48"/>
    </row>
    <row r="126" spans="1:11" s="37" customFormat="1" ht="12" customHeight="1">
      <c r="A126" s="34">
        <f t="shared" si="10"/>
        <v>46</v>
      </c>
      <c r="B126" s="34">
        <f t="shared" si="11"/>
        <v>25</v>
      </c>
      <c r="C126" s="32" t="s">
        <v>56</v>
      </c>
      <c r="D126" s="31" t="s">
        <v>3</v>
      </c>
      <c r="E126" s="29" t="s">
        <v>139</v>
      </c>
      <c r="F126" s="29"/>
      <c r="G126" s="31">
        <v>1</v>
      </c>
      <c r="H126" s="31"/>
      <c r="I126" s="29"/>
      <c r="J126" s="31"/>
      <c r="K126" s="48"/>
    </row>
    <row r="127" spans="1:11" s="37" customFormat="1" ht="12" customHeight="1">
      <c r="A127" s="34">
        <f t="shared" si="10"/>
        <v>47</v>
      </c>
      <c r="B127" s="34">
        <f t="shared" si="11"/>
        <v>26</v>
      </c>
      <c r="C127" s="32" t="s">
        <v>57</v>
      </c>
      <c r="D127" s="31" t="s">
        <v>3</v>
      </c>
      <c r="E127" s="29" t="s">
        <v>139</v>
      </c>
      <c r="F127" s="29"/>
      <c r="G127" s="31">
        <v>1</v>
      </c>
      <c r="H127" s="31"/>
      <c r="I127" s="29"/>
      <c r="J127" s="31"/>
      <c r="K127" s="48"/>
    </row>
    <row r="128" spans="1:11" s="37" customFormat="1" ht="12" customHeight="1">
      <c r="A128" s="34">
        <f t="shared" si="10"/>
        <v>48</v>
      </c>
      <c r="B128" s="34">
        <f t="shared" si="11"/>
        <v>27</v>
      </c>
      <c r="C128" s="30" t="s">
        <v>10</v>
      </c>
      <c r="D128" s="31" t="s">
        <v>3</v>
      </c>
      <c r="E128" s="29" t="s">
        <v>139</v>
      </c>
      <c r="F128" s="29"/>
      <c r="G128" s="31">
        <v>1</v>
      </c>
      <c r="H128" s="31"/>
      <c r="I128" s="29"/>
      <c r="J128" s="31"/>
      <c r="K128" s="48"/>
    </row>
    <row r="129" spans="1:11" s="37" customFormat="1" ht="12" customHeight="1">
      <c r="A129" s="34">
        <f t="shared" si="10"/>
        <v>49</v>
      </c>
      <c r="B129" s="34">
        <f t="shared" si="11"/>
        <v>28</v>
      </c>
      <c r="C129" s="29" t="s">
        <v>37</v>
      </c>
      <c r="D129" s="31" t="s">
        <v>3</v>
      </c>
      <c r="E129" s="31" t="s">
        <v>141</v>
      </c>
      <c r="F129" s="31"/>
      <c r="G129" s="31">
        <v>1</v>
      </c>
      <c r="H129" s="31"/>
      <c r="I129" s="29"/>
      <c r="J129" s="31"/>
      <c r="K129" s="115"/>
    </row>
    <row r="130" spans="1:11" s="37" customFormat="1" ht="12" customHeight="1">
      <c r="A130" s="34">
        <f t="shared" si="10"/>
        <v>50</v>
      </c>
      <c r="B130" s="34">
        <f t="shared" si="11"/>
        <v>29</v>
      </c>
      <c r="C130" s="32" t="s">
        <v>58</v>
      </c>
      <c r="D130" s="31" t="s">
        <v>3</v>
      </c>
      <c r="E130" s="29" t="s">
        <v>139</v>
      </c>
      <c r="F130" s="29"/>
      <c r="G130" s="31">
        <v>1</v>
      </c>
      <c r="H130" s="31"/>
      <c r="I130" s="29"/>
      <c r="J130" s="31"/>
      <c r="K130" s="48"/>
    </row>
    <row r="131" spans="1:11" s="37" customFormat="1" ht="12" customHeight="1">
      <c r="A131" s="34">
        <f t="shared" si="10"/>
        <v>51</v>
      </c>
      <c r="B131" s="34">
        <f t="shared" si="11"/>
        <v>30</v>
      </c>
      <c r="C131" s="32" t="s">
        <v>59</v>
      </c>
      <c r="D131" s="31" t="s">
        <v>3</v>
      </c>
      <c r="E131" s="29" t="s">
        <v>139</v>
      </c>
      <c r="F131" s="29"/>
      <c r="G131" s="31">
        <v>1</v>
      </c>
      <c r="H131" s="31"/>
      <c r="I131" s="29"/>
      <c r="J131" s="31"/>
      <c r="K131" s="48"/>
    </row>
    <row r="132" spans="1:11" s="37" customFormat="1" ht="12" customHeight="1">
      <c r="A132" s="153" t="s">
        <v>203</v>
      </c>
      <c r="B132" s="153"/>
      <c r="C132" s="47">
        <v>30</v>
      </c>
      <c r="D132" s="47"/>
      <c r="E132" s="47"/>
      <c r="F132" s="47"/>
      <c r="G132" s="103">
        <f>SUM(G102:G123)+SUM(G124:G131)</f>
        <v>30</v>
      </c>
      <c r="H132" s="103">
        <f>SUM(H102:H123)+SUM(H124:H131)</f>
        <v>0</v>
      </c>
      <c r="I132" s="103">
        <f>SUM(I102:I123)+SUM(I124:I131)</f>
        <v>0</v>
      </c>
      <c r="J132" s="103">
        <f>SUM(J102:J123)+SUM(J124:J131)</f>
        <v>0</v>
      </c>
      <c r="K132" s="48"/>
    </row>
    <row r="133" spans="1:10" s="37" customFormat="1" ht="12" customHeight="1">
      <c r="A133" s="48"/>
      <c r="B133" s="48"/>
      <c r="C133" s="48"/>
      <c r="D133" s="48"/>
      <c r="E133" s="48"/>
      <c r="F133" s="48"/>
      <c r="G133" s="48"/>
      <c r="H133" s="48"/>
      <c r="I133" s="48"/>
      <c r="J133" s="48"/>
    </row>
    <row r="134" spans="1:11" s="37" customFormat="1" ht="12" customHeight="1">
      <c r="A134" s="152"/>
      <c r="B134" s="152"/>
      <c r="C134" s="152"/>
      <c r="D134" s="152"/>
      <c r="E134" s="152"/>
      <c r="F134" s="152"/>
      <c r="G134" s="152"/>
      <c r="H134" s="152"/>
      <c r="I134" s="152"/>
      <c r="J134" s="152"/>
      <c r="K134" s="152"/>
    </row>
    <row r="135" spans="1:12" ht="33" customHeight="1">
      <c r="A135" s="144" t="s">
        <v>201</v>
      </c>
      <c r="B135" s="144"/>
      <c r="C135" s="144"/>
      <c r="D135" s="144"/>
      <c r="E135" s="144"/>
      <c r="F135" s="144"/>
      <c r="G135" s="144"/>
      <c r="H135" s="144"/>
      <c r="I135" s="144"/>
      <c r="J135" s="144"/>
      <c r="K135" s="144"/>
      <c r="L135" s="104"/>
    </row>
    <row r="136" spans="1:12" s="3" customFormat="1" ht="12.75" customHeight="1">
      <c r="A136" s="145" t="s">
        <v>208</v>
      </c>
      <c r="B136" s="145"/>
      <c r="C136" s="145"/>
      <c r="D136" s="145"/>
      <c r="E136" s="145"/>
      <c r="F136" s="145"/>
      <c r="G136" s="145"/>
      <c r="H136" s="145"/>
      <c r="I136" s="145"/>
      <c r="J136" s="145"/>
      <c r="K136" s="138"/>
      <c r="L136" s="68"/>
    </row>
    <row r="137" spans="1:12" s="6" customFormat="1" ht="17.25" customHeight="1">
      <c r="A137" s="146" t="s">
        <v>408</v>
      </c>
      <c r="B137" s="147"/>
      <c r="C137" s="147"/>
      <c r="D137" s="147"/>
      <c r="E137" s="147"/>
      <c r="F137" s="147"/>
      <c r="G137" s="147"/>
      <c r="H137" s="147"/>
      <c r="I137" s="147"/>
      <c r="J137" s="148"/>
      <c r="K137" s="116"/>
      <c r="L137" s="104"/>
    </row>
    <row r="138" spans="1:12" s="6" customFormat="1" ht="12" customHeight="1">
      <c r="A138" s="141" t="s">
        <v>193</v>
      </c>
      <c r="B138" s="149"/>
      <c r="C138" s="149"/>
      <c r="D138" s="149"/>
      <c r="E138" s="149"/>
      <c r="F138" s="149"/>
      <c r="G138" s="149"/>
      <c r="H138" s="149"/>
      <c r="I138" s="149"/>
      <c r="J138" s="150"/>
      <c r="K138" s="117"/>
      <c r="L138" s="104"/>
    </row>
    <row r="139" spans="1:12" s="33" customFormat="1" ht="22.5">
      <c r="A139" s="49" t="s">
        <v>190</v>
      </c>
      <c r="B139" s="49" t="s">
        <v>435</v>
      </c>
      <c r="C139" s="49" t="s">
        <v>0</v>
      </c>
      <c r="D139" s="49" t="s">
        <v>1</v>
      </c>
      <c r="E139" s="50" t="s">
        <v>132</v>
      </c>
      <c r="F139" s="50" t="s">
        <v>192</v>
      </c>
      <c r="G139" s="50" t="s">
        <v>135</v>
      </c>
      <c r="H139" s="50" t="s">
        <v>191</v>
      </c>
      <c r="I139" s="50" t="s">
        <v>189</v>
      </c>
      <c r="J139" s="50" t="s">
        <v>131</v>
      </c>
      <c r="K139" s="104"/>
      <c r="L139" s="48"/>
    </row>
    <row r="140" spans="1:12" s="33" customFormat="1" ht="11.25">
      <c r="A140" s="34">
        <v>52</v>
      </c>
      <c r="B140" s="34">
        <v>1</v>
      </c>
      <c r="C140" s="34" t="s">
        <v>211</v>
      </c>
      <c r="D140" s="34" t="s">
        <v>103</v>
      </c>
      <c r="E140" s="34" t="s">
        <v>161</v>
      </c>
      <c r="F140" s="30" t="s">
        <v>235</v>
      </c>
      <c r="G140" s="34"/>
      <c r="H140" s="34"/>
      <c r="I140" s="34">
        <v>1</v>
      </c>
      <c r="J140" s="34"/>
      <c r="K140" s="48"/>
      <c r="L140" s="48"/>
    </row>
    <row r="141" spans="1:12" s="70" customFormat="1" ht="22.5">
      <c r="A141" s="34">
        <f aca="true" t="shared" si="12" ref="A141:B147">SUM(A140+1)</f>
        <v>53</v>
      </c>
      <c r="B141" s="34">
        <f t="shared" si="12"/>
        <v>2</v>
      </c>
      <c r="C141" s="29" t="s">
        <v>84</v>
      </c>
      <c r="D141" s="31" t="s">
        <v>103</v>
      </c>
      <c r="E141" s="29" t="s">
        <v>416</v>
      </c>
      <c r="F141" s="29" t="s">
        <v>419</v>
      </c>
      <c r="G141" s="31"/>
      <c r="H141" s="31"/>
      <c r="I141" s="29"/>
      <c r="J141" s="31">
        <v>1</v>
      </c>
      <c r="K141" s="115"/>
      <c r="L141" s="48"/>
    </row>
    <row r="142" spans="1:12" s="12" customFormat="1" ht="11.25">
      <c r="A142" s="34">
        <f t="shared" si="12"/>
        <v>54</v>
      </c>
      <c r="B142" s="34">
        <f t="shared" si="12"/>
        <v>3</v>
      </c>
      <c r="C142" s="30" t="s">
        <v>85</v>
      </c>
      <c r="D142" s="34" t="s">
        <v>103</v>
      </c>
      <c r="E142" s="34" t="s">
        <v>164</v>
      </c>
      <c r="F142" s="30" t="s">
        <v>232</v>
      </c>
      <c r="G142" s="34"/>
      <c r="H142" s="34"/>
      <c r="I142" s="30"/>
      <c r="J142" s="34">
        <v>1</v>
      </c>
      <c r="K142" s="48"/>
      <c r="L142" s="48"/>
    </row>
    <row r="143" spans="1:12" s="12" customFormat="1" ht="11.25">
      <c r="A143" s="34">
        <f t="shared" si="12"/>
        <v>55</v>
      </c>
      <c r="B143" s="34">
        <f t="shared" si="12"/>
        <v>4</v>
      </c>
      <c r="C143" s="29" t="s">
        <v>86</v>
      </c>
      <c r="D143" s="31" t="s">
        <v>103</v>
      </c>
      <c r="E143" s="31" t="s">
        <v>177</v>
      </c>
      <c r="F143" s="29" t="s">
        <v>421</v>
      </c>
      <c r="G143" s="31"/>
      <c r="H143" s="31"/>
      <c r="I143" s="29"/>
      <c r="J143" s="31">
        <v>1</v>
      </c>
      <c r="K143" s="115"/>
      <c r="L143" s="48"/>
    </row>
    <row r="144" spans="1:12" s="25" customFormat="1" ht="11.25">
      <c r="A144" s="34">
        <f t="shared" si="12"/>
        <v>56</v>
      </c>
      <c r="B144" s="34">
        <f t="shared" si="12"/>
        <v>5</v>
      </c>
      <c r="C144" s="29" t="s">
        <v>87</v>
      </c>
      <c r="D144" s="31" t="s">
        <v>103</v>
      </c>
      <c r="E144" s="31" t="s">
        <v>164</v>
      </c>
      <c r="F144" s="31" t="s">
        <v>162</v>
      </c>
      <c r="G144" s="31"/>
      <c r="H144" s="31"/>
      <c r="I144" s="29"/>
      <c r="J144" s="31">
        <v>1</v>
      </c>
      <c r="K144" s="48"/>
      <c r="L144" s="48"/>
    </row>
    <row r="145" spans="1:12" s="12" customFormat="1" ht="11.25">
      <c r="A145" s="34">
        <f t="shared" si="12"/>
        <v>57</v>
      </c>
      <c r="B145" s="34">
        <f t="shared" si="12"/>
        <v>6</v>
      </c>
      <c r="C145" s="29" t="s">
        <v>88</v>
      </c>
      <c r="D145" s="31" t="s">
        <v>103</v>
      </c>
      <c r="E145" s="31" t="s">
        <v>161</v>
      </c>
      <c r="F145" s="31" t="s">
        <v>163</v>
      </c>
      <c r="G145" s="31"/>
      <c r="H145" s="31">
        <v>1</v>
      </c>
      <c r="I145" s="29"/>
      <c r="J145" s="31"/>
      <c r="K145" s="48"/>
      <c r="L145" s="48"/>
    </row>
    <row r="146" spans="1:12" s="12" customFormat="1" ht="22.5">
      <c r="A146" s="34">
        <f t="shared" si="12"/>
        <v>58</v>
      </c>
      <c r="B146" s="34">
        <f t="shared" si="12"/>
        <v>7</v>
      </c>
      <c r="C146" s="29" t="s">
        <v>89</v>
      </c>
      <c r="D146" s="31" t="s">
        <v>103</v>
      </c>
      <c r="E146" s="29" t="s">
        <v>416</v>
      </c>
      <c r="F146" s="29" t="s">
        <v>417</v>
      </c>
      <c r="G146" s="31"/>
      <c r="H146" s="31"/>
      <c r="I146" s="29"/>
      <c r="J146" s="31">
        <v>1</v>
      </c>
      <c r="K146" s="115"/>
      <c r="L146" s="48"/>
    </row>
    <row r="147" spans="1:12" s="12" customFormat="1" ht="22.5">
      <c r="A147" s="34">
        <f t="shared" si="12"/>
        <v>59</v>
      </c>
      <c r="B147" s="34">
        <f t="shared" si="12"/>
        <v>8</v>
      </c>
      <c r="C147" s="30" t="s">
        <v>82</v>
      </c>
      <c r="D147" s="34" t="s">
        <v>103</v>
      </c>
      <c r="E147" s="34" t="s">
        <v>141</v>
      </c>
      <c r="F147" s="30" t="s">
        <v>398</v>
      </c>
      <c r="G147" s="34"/>
      <c r="H147" s="34"/>
      <c r="I147" s="30">
        <v>1</v>
      </c>
      <c r="J147" s="34"/>
      <c r="K147" s="115"/>
      <c r="L147" s="48"/>
    </row>
    <row r="148" spans="1:12" s="12" customFormat="1" ht="11.25">
      <c r="A148" s="34">
        <f aca="true" t="shared" si="13" ref="A148:A155">A147+1</f>
        <v>60</v>
      </c>
      <c r="B148" s="34">
        <f aca="true" t="shared" si="14" ref="B148:B155">B147+1</f>
        <v>9</v>
      </c>
      <c r="C148" s="30" t="s">
        <v>90</v>
      </c>
      <c r="D148" s="34" t="s">
        <v>103</v>
      </c>
      <c r="E148" s="34" t="s">
        <v>139</v>
      </c>
      <c r="F148" s="34" t="s">
        <v>165</v>
      </c>
      <c r="G148" s="31"/>
      <c r="H148" s="31"/>
      <c r="I148" s="29">
        <v>1</v>
      </c>
      <c r="J148" s="31"/>
      <c r="K148" s="48"/>
      <c r="L148" s="48"/>
    </row>
    <row r="149" spans="1:12" s="12" customFormat="1" ht="11.25">
      <c r="A149" s="34">
        <f t="shared" si="13"/>
        <v>61</v>
      </c>
      <c r="B149" s="34">
        <f t="shared" si="14"/>
        <v>10</v>
      </c>
      <c r="C149" s="29" t="s">
        <v>91</v>
      </c>
      <c r="D149" s="31" t="s">
        <v>103</v>
      </c>
      <c r="E149" s="31" t="s">
        <v>177</v>
      </c>
      <c r="F149" s="31" t="s">
        <v>422</v>
      </c>
      <c r="G149" s="31"/>
      <c r="H149" s="31"/>
      <c r="I149" s="29"/>
      <c r="J149" s="31">
        <v>1</v>
      </c>
      <c r="K149" s="115"/>
      <c r="L149" s="48"/>
    </row>
    <row r="150" spans="1:12" s="12" customFormat="1" ht="11.25">
      <c r="A150" s="34">
        <f t="shared" si="13"/>
        <v>62</v>
      </c>
      <c r="B150" s="34">
        <f t="shared" si="14"/>
        <v>11</v>
      </c>
      <c r="C150" s="30" t="s">
        <v>83</v>
      </c>
      <c r="D150" s="34" t="s">
        <v>103</v>
      </c>
      <c r="E150" s="34" t="s">
        <v>141</v>
      </c>
      <c r="F150" s="30" t="s">
        <v>390</v>
      </c>
      <c r="G150" s="34"/>
      <c r="H150" s="34"/>
      <c r="I150" s="30">
        <v>1</v>
      </c>
      <c r="J150" s="34"/>
      <c r="K150" s="115"/>
      <c r="L150" s="48"/>
    </row>
    <row r="151" spans="1:12" s="12" customFormat="1" ht="11.25">
      <c r="A151" s="34">
        <f t="shared" si="13"/>
        <v>63</v>
      </c>
      <c r="B151" s="34">
        <f t="shared" si="14"/>
        <v>12</v>
      </c>
      <c r="C151" s="29" t="s">
        <v>92</v>
      </c>
      <c r="D151" s="31" t="s">
        <v>103</v>
      </c>
      <c r="E151" s="31" t="s">
        <v>161</v>
      </c>
      <c r="F151" s="31" t="s">
        <v>167</v>
      </c>
      <c r="G151" s="31"/>
      <c r="H151" s="31"/>
      <c r="I151" s="29">
        <v>1</v>
      </c>
      <c r="J151" s="31"/>
      <c r="K151" s="48"/>
      <c r="L151" s="48"/>
    </row>
    <row r="152" spans="1:12" s="12" customFormat="1" ht="11.25">
      <c r="A152" s="34">
        <f t="shared" si="13"/>
        <v>64</v>
      </c>
      <c r="B152" s="34">
        <f t="shared" si="14"/>
        <v>13</v>
      </c>
      <c r="C152" s="29" t="s">
        <v>93</v>
      </c>
      <c r="D152" s="31" t="s">
        <v>103</v>
      </c>
      <c r="E152" s="31" t="s">
        <v>161</v>
      </c>
      <c r="F152" s="31" t="s">
        <v>168</v>
      </c>
      <c r="G152" s="31"/>
      <c r="H152" s="31">
        <v>1</v>
      </c>
      <c r="I152" s="29"/>
      <c r="J152" s="31"/>
      <c r="K152" s="48"/>
      <c r="L152" s="48"/>
    </row>
    <row r="153" spans="1:12" s="12" customFormat="1" ht="11.25">
      <c r="A153" s="34">
        <f t="shared" si="13"/>
        <v>65</v>
      </c>
      <c r="B153" s="34">
        <f t="shared" si="14"/>
        <v>14</v>
      </c>
      <c r="C153" s="29" t="s">
        <v>94</v>
      </c>
      <c r="D153" s="31" t="s">
        <v>103</v>
      </c>
      <c r="E153" s="31" t="s">
        <v>161</v>
      </c>
      <c r="F153" s="31" t="s">
        <v>163</v>
      </c>
      <c r="G153" s="31"/>
      <c r="H153" s="31">
        <v>1</v>
      </c>
      <c r="I153" s="29"/>
      <c r="J153" s="31"/>
      <c r="K153" s="48"/>
      <c r="L153" s="48"/>
    </row>
    <row r="154" spans="1:12" s="12" customFormat="1" ht="11.25">
      <c r="A154" s="34">
        <f t="shared" si="13"/>
        <v>66</v>
      </c>
      <c r="B154" s="34">
        <f t="shared" si="14"/>
        <v>15</v>
      </c>
      <c r="C154" s="29" t="s">
        <v>95</v>
      </c>
      <c r="D154" s="31" t="s">
        <v>103</v>
      </c>
      <c r="E154" s="31" t="s">
        <v>161</v>
      </c>
      <c r="F154" s="31" t="s">
        <v>168</v>
      </c>
      <c r="G154" s="31"/>
      <c r="H154" s="31">
        <v>1</v>
      </c>
      <c r="I154" s="29"/>
      <c r="J154" s="31"/>
      <c r="K154" s="48"/>
      <c r="L154" s="48"/>
    </row>
    <row r="155" spans="1:12" s="6" customFormat="1" ht="12">
      <c r="A155" s="34">
        <f t="shared" si="13"/>
        <v>67</v>
      </c>
      <c r="B155" s="34">
        <f t="shared" si="14"/>
        <v>16</v>
      </c>
      <c r="C155" s="29" t="s">
        <v>96</v>
      </c>
      <c r="D155" s="31" t="s">
        <v>103</v>
      </c>
      <c r="E155" s="31" t="s">
        <v>161</v>
      </c>
      <c r="F155" s="31" t="s">
        <v>163</v>
      </c>
      <c r="G155" s="31"/>
      <c r="H155" s="31">
        <v>1</v>
      </c>
      <c r="I155" s="29"/>
      <c r="J155" s="31"/>
      <c r="K155" s="48"/>
      <c r="L155" s="23"/>
    </row>
    <row r="156" spans="1:12" s="6" customFormat="1" ht="12">
      <c r="A156" s="154" t="s">
        <v>203</v>
      </c>
      <c r="B156" s="154"/>
      <c r="C156" s="16">
        <v>16</v>
      </c>
      <c r="D156" s="24"/>
      <c r="E156" s="24"/>
      <c r="F156" s="15"/>
      <c r="G156" s="13">
        <f>SUM(G140:G155)</f>
        <v>0</v>
      </c>
      <c r="H156" s="13">
        <f>SUM(H140:H155)</f>
        <v>5</v>
      </c>
      <c r="I156" s="13">
        <f>SUM(I140:I155)</f>
        <v>5</v>
      </c>
      <c r="J156" s="13">
        <f>SUM(J140:J155)</f>
        <v>6</v>
      </c>
      <c r="K156" s="23"/>
      <c r="L156" s="106"/>
    </row>
    <row r="157" spans="1:12" s="6" customFormat="1" ht="13.5" customHeight="1">
      <c r="A157" s="36"/>
      <c r="B157" s="36"/>
      <c r="C157" s="36"/>
      <c r="D157" s="37"/>
      <c r="E157" s="37"/>
      <c r="F157" s="38"/>
      <c r="G157" s="39"/>
      <c r="H157" s="36"/>
      <c r="I157" s="36"/>
      <c r="J157" s="36"/>
      <c r="K157" s="5"/>
      <c r="L157" s="5"/>
    </row>
    <row r="158" spans="1:12" s="6" customFormat="1" ht="38.25" customHeight="1">
      <c r="A158" s="144" t="s">
        <v>201</v>
      </c>
      <c r="B158" s="144"/>
      <c r="C158" s="144"/>
      <c r="D158" s="144"/>
      <c r="E158" s="144"/>
      <c r="F158" s="144"/>
      <c r="G158" s="144"/>
      <c r="H158" s="144"/>
      <c r="I158" s="144"/>
      <c r="J158" s="144"/>
      <c r="K158" s="144"/>
      <c r="L158" s="5"/>
    </row>
    <row r="159" spans="1:12" s="6" customFormat="1" ht="13.5" customHeight="1">
      <c r="A159" s="145" t="s">
        <v>208</v>
      </c>
      <c r="B159" s="145"/>
      <c r="C159" s="145"/>
      <c r="D159" s="145"/>
      <c r="E159" s="145"/>
      <c r="F159" s="145"/>
      <c r="G159" s="145"/>
      <c r="H159" s="145"/>
      <c r="I159" s="145"/>
      <c r="J159" s="145"/>
      <c r="K159" s="138"/>
      <c r="L159" s="5"/>
    </row>
    <row r="160" spans="1:12" s="6" customFormat="1" ht="18" customHeight="1">
      <c r="A160" s="146" t="s">
        <v>407</v>
      </c>
      <c r="B160" s="147"/>
      <c r="C160" s="147"/>
      <c r="D160" s="147"/>
      <c r="E160" s="147"/>
      <c r="F160" s="147"/>
      <c r="G160" s="147"/>
      <c r="H160" s="147"/>
      <c r="I160" s="147"/>
      <c r="J160" s="148"/>
      <c r="K160" s="116"/>
      <c r="L160" s="5"/>
    </row>
    <row r="161" spans="1:12" s="6" customFormat="1" ht="12" customHeight="1">
      <c r="A161" s="141" t="s">
        <v>193</v>
      </c>
      <c r="B161" s="149"/>
      <c r="C161" s="149"/>
      <c r="D161" s="149"/>
      <c r="E161" s="149"/>
      <c r="F161" s="149"/>
      <c r="G161" s="149"/>
      <c r="H161" s="149"/>
      <c r="I161" s="149"/>
      <c r="J161" s="150"/>
      <c r="K161" s="117"/>
      <c r="L161" s="5"/>
    </row>
    <row r="162" spans="1:12" s="6" customFormat="1" ht="22.5">
      <c r="A162" s="49" t="s">
        <v>190</v>
      </c>
      <c r="B162" s="49" t="s">
        <v>435</v>
      </c>
      <c r="C162" s="49" t="s">
        <v>0</v>
      </c>
      <c r="D162" s="49" t="s">
        <v>1</v>
      </c>
      <c r="E162" s="50" t="s">
        <v>132</v>
      </c>
      <c r="F162" s="50" t="s">
        <v>192</v>
      </c>
      <c r="G162" s="50" t="s">
        <v>135</v>
      </c>
      <c r="H162" s="50" t="s">
        <v>191</v>
      </c>
      <c r="I162" s="50" t="s">
        <v>189</v>
      </c>
      <c r="J162" s="50" t="s">
        <v>131</v>
      </c>
      <c r="K162" s="104"/>
      <c r="L162" s="5"/>
    </row>
    <row r="163" spans="1:12" s="6" customFormat="1" ht="13.5" customHeight="1">
      <c r="A163" s="34">
        <v>52</v>
      </c>
      <c r="B163" s="34">
        <v>1</v>
      </c>
      <c r="C163" s="34" t="s">
        <v>211</v>
      </c>
      <c r="D163" s="34" t="s">
        <v>103</v>
      </c>
      <c r="E163" s="34" t="s">
        <v>139</v>
      </c>
      <c r="F163" s="30"/>
      <c r="G163" s="34">
        <v>1</v>
      </c>
      <c r="H163" s="34"/>
      <c r="I163" s="34"/>
      <c r="J163" s="34"/>
      <c r="K163" s="48"/>
      <c r="L163" s="5"/>
    </row>
    <row r="164" spans="1:12" s="6" customFormat="1" ht="13.5" customHeight="1">
      <c r="A164" s="34">
        <f>SUM(A163+1)</f>
        <v>53</v>
      </c>
      <c r="B164" s="34">
        <f>SUM(B163+1)</f>
        <v>2</v>
      </c>
      <c r="C164" s="29" t="s">
        <v>84</v>
      </c>
      <c r="D164" s="31" t="s">
        <v>103</v>
      </c>
      <c r="E164" s="31" t="s">
        <v>177</v>
      </c>
      <c r="F164" s="29" t="s">
        <v>420</v>
      </c>
      <c r="G164" s="34"/>
      <c r="H164" s="31"/>
      <c r="I164" s="29">
        <v>1</v>
      </c>
      <c r="J164" s="31"/>
      <c r="K164" s="115"/>
      <c r="L164" s="5"/>
    </row>
    <row r="165" spans="1:12" s="6" customFormat="1" ht="12">
      <c r="A165" s="34">
        <f aca="true" t="shared" si="15" ref="A165:A170">SUM(A164+1)</f>
        <v>54</v>
      </c>
      <c r="B165" s="34">
        <f aca="true" t="shared" si="16" ref="B165:B170">SUM(B164+1)</f>
        <v>3</v>
      </c>
      <c r="C165" s="30" t="s">
        <v>85</v>
      </c>
      <c r="D165" s="34" t="s">
        <v>103</v>
      </c>
      <c r="E165" s="34" t="s">
        <v>164</v>
      </c>
      <c r="F165" s="30"/>
      <c r="G165" s="34">
        <v>1</v>
      </c>
      <c r="H165" s="34"/>
      <c r="I165" s="30"/>
      <c r="J165" s="34"/>
      <c r="K165" s="48"/>
      <c r="L165" s="5"/>
    </row>
    <row r="166" spans="1:12" s="6" customFormat="1" ht="13.5" customHeight="1">
      <c r="A166" s="34">
        <f t="shared" si="15"/>
        <v>55</v>
      </c>
      <c r="B166" s="34">
        <f t="shared" si="16"/>
        <v>4</v>
      </c>
      <c r="C166" s="29" t="s">
        <v>86</v>
      </c>
      <c r="D166" s="31" t="s">
        <v>103</v>
      </c>
      <c r="E166" s="31" t="s">
        <v>177</v>
      </c>
      <c r="F166" s="29" t="s">
        <v>420</v>
      </c>
      <c r="G166" s="34"/>
      <c r="H166" s="31"/>
      <c r="I166" s="29">
        <v>1</v>
      </c>
      <c r="J166" s="31"/>
      <c r="K166" s="115"/>
      <c r="L166" s="5"/>
    </row>
    <row r="167" spans="1:12" s="6" customFormat="1" ht="13.5" customHeight="1">
      <c r="A167" s="34">
        <f t="shared" si="15"/>
        <v>56</v>
      </c>
      <c r="B167" s="34">
        <f t="shared" si="16"/>
        <v>5</v>
      </c>
      <c r="C167" s="29" t="s">
        <v>87</v>
      </c>
      <c r="D167" s="31" t="s">
        <v>103</v>
      </c>
      <c r="E167" s="31" t="s">
        <v>164</v>
      </c>
      <c r="F167" s="31"/>
      <c r="G167" s="34">
        <v>1</v>
      </c>
      <c r="H167" s="31"/>
      <c r="I167" s="29"/>
      <c r="J167" s="31"/>
      <c r="K167" s="48"/>
      <c r="L167" s="5"/>
    </row>
    <row r="168" spans="1:12" s="6" customFormat="1" ht="13.5" customHeight="1">
      <c r="A168" s="34">
        <f t="shared" si="15"/>
        <v>57</v>
      </c>
      <c r="B168" s="34">
        <f t="shared" si="16"/>
        <v>6</v>
      </c>
      <c r="C168" s="29" t="s">
        <v>88</v>
      </c>
      <c r="D168" s="31" t="s">
        <v>103</v>
      </c>
      <c r="E168" s="31" t="s">
        <v>139</v>
      </c>
      <c r="F168" s="31"/>
      <c r="G168" s="34">
        <v>1</v>
      </c>
      <c r="H168" s="31"/>
      <c r="I168" s="29"/>
      <c r="J168" s="31"/>
      <c r="K168" s="48"/>
      <c r="L168" s="5"/>
    </row>
    <row r="169" spans="1:12" s="6" customFormat="1" ht="12">
      <c r="A169" s="34">
        <f t="shared" si="15"/>
        <v>58</v>
      </c>
      <c r="B169" s="34">
        <f t="shared" si="16"/>
        <v>7</v>
      </c>
      <c r="C169" s="29" t="s">
        <v>89</v>
      </c>
      <c r="D169" s="31" t="s">
        <v>103</v>
      </c>
      <c r="E169" s="31" t="s">
        <v>177</v>
      </c>
      <c r="F169" s="29" t="s">
        <v>418</v>
      </c>
      <c r="G169" s="34"/>
      <c r="H169" s="31"/>
      <c r="I169" s="29">
        <v>1</v>
      </c>
      <c r="J169" s="31"/>
      <c r="K169" s="115"/>
      <c r="L169" s="5"/>
    </row>
    <row r="170" spans="1:12" s="6" customFormat="1" ht="13.5" customHeight="1">
      <c r="A170" s="34">
        <f t="shared" si="15"/>
        <v>59</v>
      </c>
      <c r="B170" s="34">
        <f t="shared" si="16"/>
        <v>8</v>
      </c>
      <c r="C170" s="29" t="s">
        <v>82</v>
      </c>
      <c r="D170" s="31" t="s">
        <v>103</v>
      </c>
      <c r="E170" s="31" t="s">
        <v>141</v>
      </c>
      <c r="F170" s="109" t="s">
        <v>397</v>
      </c>
      <c r="G170" s="34"/>
      <c r="H170" s="31"/>
      <c r="I170" s="29">
        <v>1</v>
      </c>
      <c r="J170" s="31"/>
      <c r="K170" s="115"/>
      <c r="L170" s="5"/>
    </row>
    <row r="171" spans="1:12" s="6" customFormat="1" ht="13.5" customHeight="1">
      <c r="A171" s="34">
        <f aca="true" t="shared" si="17" ref="A171:A178">A170+1</f>
        <v>60</v>
      </c>
      <c r="B171" s="34">
        <f aca="true" t="shared" si="18" ref="B171:B178">B170+1</f>
        <v>9</v>
      </c>
      <c r="C171" s="30" t="s">
        <v>90</v>
      </c>
      <c r="D171" s="34" t="s">
        <v>103</v>
      </c>
      <c r="E171" s="34" t="s">
        <v>139</v>
      </c>
      <c r="F171" s="34"/>
      <c r="G171" s="34">
        <v>1</v>
      </c>
      <c r="H171" s="31"/>
      <c r="I171" s="29"/>
      <c r="J171" s="31"/>
      <c r="K171" s="48"/>
      <c r="L171" s="5"/>
    </row>
    <row r="172" spans="1:12" s="6" customFormat="1" ht="12">
      <c r="A172" s="34">
        <f t="shared" si="17"/>
        <v>61</v>
      </c>
      <c r="B172" s="34">
        <f t="shared" si="18"/>
        <v>10</v>
      </c>
      <c r="C172" s="29" t="s">
        <v>91</v>
      </c>
      <c r="D172" s="31" t="s">
        <v>103</v>
      </c>
      <c r="E172" s="31" t="s">
        <v>177</v>
      </c>
      <c r="F172" s="31" t="s">
        <v>423</v>
      </c>
      <c r="G172" s="34"/>
      <c r="H172" s="31"/>
      <c r="I172" s="29">
        <v>1</v>
      </c>
      <c r="J172" s="31"/>
      <c r="K172" s="115"/>
      <c r="L172" s="5"/>
    </row>
    <row r="173" spans="1:12" s="6" customFormat="1" ht="13.5" customHeight="1">
      <c r="A173" s="34">
        <f t="shared" si="17"/>
        <v>62</v>
      </c>
      <c r="B173" s="34">
        <f t="shared" si="18"/>
        <v>11</v>
      </c>
      <c r="C173" s="29" t="s">
        <v>83</v>
      </c>
      <c r="D173" s="31" t="s">
        <v>103</v>
      </c>
      <c r="E173" s="31" t="s">
        <v>141</v>
      </c>
      <c r="F173" s="109" t="s">
        <v>415</v>
      </c>
      <c r="G173" s="34"/>
      <c r="H173" s="31"/>
      <c r="I173" s="29">
        <v>1</v>
      </c>
      <c r="J173" s="31"/>
      <c r="K173" s="115"/>
      <c r="L173" s="5"/>
    </row>
    <row r="174" spans="1:12" s="6" customFormat="1" ht="13.5" customHeight="1">
      <c r="A174" s="34">
        <f t="shared" si="17"/>
        <v>63</v>
      </c>
      <c r="B174" s="34">
        <f t="shared" si="18"/>
        <v>12</v>
      </c>
      <c r="C174" s="29" t="s">
        <v>92</v>
      </c>
      <c r="D174" s="31" t="s">
        <v>103</v>
      </c>
      <c r="E174" s="31" t="s">
        <v>143</v>
      </c>
      <c r="F174" s="31"/>
      <c r="G174" s="34">
        <v>1</v>
      </c>
      <c r="H174" s="31"/>
      <c r="I174" s="29"/>
      <c r="J174" s="31"/>
      <c r="K174" s="48"/>
      <c r="L174" s="5"/>
    </row>
    <row r="175" spans="1:12" s="6" customFormat="1" ht="13.5" customHeight="1">
      <c r="A175" s="34">
        <f t="shared" si="17"/>
        <v>64</v>
      </c>
      <c r="B175" s="34">
        <f t="shared" si="18"/>
        <v>13</v>
      </c>
      <c r="C175" s="29" t="s">
        <v>93</v>
      </c>
      <c r="D175" s="31" t="s">
        <v>103</v>
      </c>
      <c r="E175" s="31" t="s">
        <v>143</v>
      </c>
      <c r="F175" s="31"/>
      <c r="G175" s="34">
        <v>1</v>
      </c>
      <c r="H175" s="31"/>
      <c r="I175" s="29"/>
      <c r="J175" s="31"/>
      <c r="K175" s="48"/>
      <c r="L175" s="5"/>
    </row>
    <row r="176" spans="1:12" s="6" customFormat="1" ht="13.5" customHeight="1">
      <c r="A176" s="34">
        <f t="shared" si="17"/>
        <v>65</v>
      </c>
      <c r="B176" s="34">
        <f t="shared" si="18"/>
        <v>14</v>
      </c>
      <c r="C176" s="29" t="s">
        <v>94</v>
      </c>
      <c r="D176" s="31" t="s">
        <v>103</v>
      </c>
      <c r="E176" s="31" t="s">
        <v>143</v>
      </c>
      <c r="F176" s="31"/>
      <c r="G176" s="34">
        <v>1</v>
      </c>
      <c r="H176" s="31"/>
      <c r="I176" s="29"/>
      <c r="J176" s="31"/>
      <c r="K176" s="48"/>
      <c r="L176" s="5"/>
    </row>
    <row r="177" spans="1:12" s="6" customFormat="1" ht="13.5" customHeight="1">
      <c r="A177" s="34">
        <f t="shared" si="17"/>
        <v>66</v>
      </c>
      <c r="B177" s="34">
        <f t="shared" si="18"/>
        <v>15</v>
      </c>
      <c r="C177" s="29" t="s">
        <v>95</v>
      </c>
      <c r="D177" s="31" t="s">
        <v>103</v>
      </c>
      <c r="E177" s="31" t="s">
        <v>143</v>
      </c>
      <c r="F177" s="31"/>
      <c r="G177" s="34">
        <v>1</v>
      </c>
      <c r="H177" s="31"/>
      <c r="I177" s="29"/>
      <c r="J177" s="31"/>
      <c r="K177" s="48"/>
      <c r="L177" s="5"/>
    </row>
    <row r="178" spans="1:12" s="6" customFormat="1" ht="13.5" customHeight="1">
      <c r="A178" s="34">
        <f t="shared" si="17"/>
        <v>67</v>
      </c>
      <c r="B178" s="34">
        <f t="shared" si="18"/>
        <v>16</v>
      </c>
      <c r="C178" s="29" t="s">
        <v>96</v>
      </c>
      <c r="D178" s="31" t="s">
        <v>103</v>
      </c>
      <c r="E178" s="31" t="s">
        <v>143</v>
      </c>
      <c r="F178" s="31"/>
      <c r="G178" s="34">
        <v>1</v>
      </c>
      <c r="H178" s="31"/>
      <c r="I178" s="29"/>
      <c r="J178" s="31"/>
      <c r="K178" s="48"/>
      <c r="L178" s="5"/>
    </row>
    <row r="179" spans="1:12" s="6" customFormat="1" ht="12">
      <c r="A179" s="154" t="s">
        <v>203</v>
      </c>
      <c r="B179" s="154"/>
      <c r="C179" s="16">
        <v>16</v>
      </c>
      <c r="D179" s="24"/>
      <c r="E179" s="24"/>
      <c r="F179" s="15"/>
      <c r="G179" s="13">
        <f>SUM(G163:G178)</f>
        <v>10</v>
      </c>
      <c r="H179" s="13">
        <f>SUM(H163:H178)</f>
        <v>0</v>
      </c>
      <c r="I179" s="13">
        <f>SUM(I163:I178)</f>
        <v>6</v>
      </c>
      <c r="J179" s="13">
        <f>SUM(J163:J178)</f>
        <v>0</v>
      </c>
      <c r="K179" s="23"/>
      <c r="L179" s="5"/>
    </row>
    <row r="180" spans="1:12" s="6" customFormat="1" ht="12">
      <c r="A180" s="36"/>
      <c r="B180" s="36"/>
      <c r="C180" s="36"/>
      <c r="D180" s="37"/>
      <c r="E180" s="37"/>
      <c r="F180" s="38"/>
      <c r="G180" s="39"/>
      <c r="H180" s="36"/>
      <c r="I180" s="36"/>
      <c r="J180" s="36"/>
      <c r="K180" s="5"/>
      <c r="L180" s="5"/>
    </row>
    <row r="181" spans="1:12" s="6" customFormat="1" ht="12">
      <c r="A181" s="36"/>
      <c r="B181" s="36"/>
      <c r="C181" s="36"/>
      <c r="D181" s="37"/>
      <c r="E181" s="37"/>
      <c r="F181" s="38"/>
      <c r="G181" s="39"/>
      <c r="H181" s="36"/>
      <c r="I181" s="36"/>
      <c r="J181" s="36"/>
      <c r="K181" s="5"/>
      <c r="L181" s="5"/>
    </row>
    <row r="182" spans="1:12" s="6" customFormat="1" ht="13.5" customHeight="1">
      <c r="A182" s="155"/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  <c r="L182" s="5"/>
    </row>
    <row r="183" spans="1:12" s="3" customFormat="1" ht="33.75" customHeight="1">
      <c r="A183" s="144" t="s">
        <v>201</v>
      </c>
      <c r="B183" s="144"/>
      <c r="C183" s="144"/>
      <c r="D183" s="144"/>
      <c r="E183" s="144"/>
      <c r="F183" s="144"/>
      <c r="G183" s="144"/>
      <c r="H183" s="144"/>
      <c r="I183" s="144"/>
      <c r="J183" s="144"/>
      <c r="K183" s="144"/>
      <c r="L183" s="68"/>
    </row>
    <row r="184" spans="1:12" s="6" customFormat="1" ht="12" customHeight="1">
      <c r="A184" s="138" t="s">
        <v>208</v>
      </c>
      <c r="B184" s="138"/>
      <c r="C184" s="138"/>
      <c r="D184" s="138"/>
      <c r="E184" s="138"/>
      <c r="F184" s="138"/>
      <c r="G184" s="138"/>
      <c r="H184" s="138"/>
      <c r="I184" s="138"/>
      <c r="J184" s="138"/>
      <c r="K184" s="138"/>
      <c r="L184" s="104"/>
    </row>
    <row r="185" spans="1:12" s="6" customFormat="1" ht="16.5" customHeight="1">
      <c r="A185" s="151" t="s">
        <v>408</v>
      </c>
      <c r="B185" s="151"/>
      <c r="C185" s="151"/>
      <c r="D185" s="151"/>
      <c r="E185" s="151"/>
      <c r="F185" s="151"/>
      <c r="G185" s="151"/>
      <c r="H185" s="151"/>
      <c r="I185" s="151"/>
      <c r="J185" s="151"/>
      <c r="K185" s="116"/>
      <c r="L185" s="104"/>
    </row>
    <row r="186" spans="1:12" s="6" customFormat="1" ht="12" customHeight="1">
      <c r="A186" s="139" t="s">
        <v>193</v>
      </c>
      <c r="B186" s="139"/>
      <c r="C186" s="139"/>
      <c r="D186" s="139"/>
      <c r="E186" s="139"/>
      <c r="F186" s="139"/>
      <c r="G186" s="139"/>
      <c r="H186" s="139"/>
      <c r="I186" s="139"/>
      <c r="J186" s="139"/>
      <c r="K186" s="117"/>
      <c r="L186" s="104"/>
    </row>
    <row r="187" spans="1:12" s="41" customFormat="1" ht="22.5">
      <c r="A187" s="14" t="s">
        <v>190</v>
      </c>
      <c r="B187" s="14" t="s">
        <v>435</v>
      </c>
      <c r="C187" s="14" t="s">
        <v>0</v>
      </c>
      <c r="D187" s="14" t="s">
        <v>1</v>
      </c>
      <c r="E187" s="10" t="s">
        <v>132</v>
      </c>
      <c r="F187" s="10" t="s">
        <v>192</v>
      </c>
      <c r="G187" s="10" t="s">
        <v>135</v>
      </c>
      <c r="H187" s="10" t="s">
        <v>191</v>
      </c>
      <c r="I187" s="10" t="s">
        <v>189</v>
      </c>
      <c r="J187" s="10" t="s">
        <v>131</v>
      </c>
      <c r="K187" s="104"/>
      <c r="L187" s="48"/>
    </row>
    <row r="188" spans="1:12" s="41" customFormat="1" ht="11.25">
      <c r="A188" s="34">
        <v>68</v>
      </c>
      <c r="B188" s="34">
        <v>1</v>
      </c>
      <c r="C188" s="34" t="s">
        <v>214</v>
      </c>
      <c r="D188" s="34" t="s">
        <v>130</v>
      </c>
      <c r="E188" s="34" t="s">
        <v>140</v>
      </c>
      <c r="F188" s="30" t="s">
        <v>236</v>
      </c>
      <c r="G188" s="34"/>
      <c r="H188" s="34"/>
      <c r="I188" s="34">
        <v>1</v>
      </c>
      <c r="J188" s="34"/>
      <c r="K188" s="115"/>
      <c r="L188" s="48"/>
    </row>
    <row r="189" spans="1:12" s="41" customFormat="1" ht="11.25">
      <c r="A189" s="34">
        <f>SUM(A188+1)</f>
        <v>69</v>
      </c>
      <c r="B189" s="34">
        <f>SUM(B188+1)</f>
        <v>2</v>
      </c>
      <c r="C189" s="30" t="s">
        <v>212</v>
      </c>
      <c r="D189" s="34" t="s">
        <v>130</v>
      </c>
      <c r="E189" s="34" t="s">
        <v>139</v>
      </c>
      <c r="F189" s="30" t="s">
        <v>237</v>
      </c>
      <c r="G189" s="34">
        <v>1</v>
      </c>
      <c r="H189" s="34"/>
      <c r="I189" s="30"/>
      <c r="J189" s="34"/>
      <c r="K189" s="48"/>
      <c r="L189" s="48"/>
    </row>
    <row r="190" spans="1:12" s="12" customFormat="1" ht="11.25">
      <c r="A190" s="34">
        <f aca="true" t="shared" si="19" ref="A190:A195">SUM(A189+1)</f>
        <v>70</v>
      </c>
      <c r="B190" s="34">
        <f aca="true" t="shared" si="20" ref="B190:B206">SUM(B189+1)</f>
        <v>3</v>
      </c>
      <c r="C190" s="30" t="s">
        <v>213</v>
      </c>
      <c r="D190" s="34" t="s">
        <v>130</v>
      </c>
      <c r="E190" s="34" t="s">
        <v>139</v>
      </c>
      <c r="F190" s="30" t="s">
        <v>238</v>
      </c>
      <c r="G190" s="34">
        <v>1</v>
      </c>
      <c r="H190" s="34"/>
      <c r="I190" s="30"/>
      <c r="J190" s="34"/>
      <c r="K190" s="48"/>
      <c r="L190" s="48"/>
    </row>
    <row r="191" spans="1:12" s="12" customFormat="1" ht="11.25">
      <c r="A191" s="34">
        <f t="shared" si="19"/>
        <v>71</v>
      </c>
      <c r="B191" s="34">
        <f t="shared" si="20"/>
        <v>4</v>
      </c>
      <c r="C191" s="29" t="s">
        <v>104</v>
      </c>
      <c r="D191" s="34" t="s">
        <v>130</v>
      </c>
      <c r="E191" s="31" t="s">
        <v>139</v>
      </c>
      <c r="F191" s="31" t="s">
        <v>178</v>
      </c>
      <c r="G191" s="31"/>
      <c r="H191" s="31"/>
      <c r="I191" s="29">
        <v>1</v>
      </c>
      <c r="J191" s="31"/>
      <c r="K191" s="48"/>
      <c r="L191" s="48"/>
    </row>
    <row r="192" spans="1:12" s="12" customFormat="1" ht="27" customHeight="1">
      <c r="A192" s="34">
        <f t="shared" si="19"/>
        <v>72</v>
      </c>
      <c r="B192" s="34">
        <f t="shared" si="20"/>
        <v>5</v>
      </c>
      <c r="C192" s="30" t="s">
        <v>105</v>
      </c>
      <c r="D192" s="34" t="s">
        <v>130</v>
      </c>
      <c r="E192" s="34" t="s">
        <v>139</v>
      </c>
      <c r="F192" s="34" t="s">
        <v>250</v>
      </c>
      <c r="G192" s="34"/>
      <c r="H192" s="34"/>
      <c r="I192" s="30"/>
      <c r="J192" s="30">
        <v>1</v>
      </c>
      <c r="K192" s="48"/>
      <c r="L192" s="48"/>
    </row>
    <row r="193" spans="1:12" s="12" customFormat="1" ht="11.25">
      <c r="A193" s="34">
        <f t="shared" si="19"/>
        <v>73</v>
      </c>
      <c r="B193" s="34">
        <f t="shared" si="20"/>
        <v>6</v>
      </c>
      <c r="C193" s="30" t="s">
        <v>106</v>
      </c>
      <c r="D193" s="34" t="s">
        <v>130</v>
      </c>
      <c r="E193" s="34" t="s">
        <v>139</v>
      </c>
      <c r="F193" s="30" t="s">
        <v>287</v>
      </c>
      <c r="G193" s="34">
        <v>1</v>
      </c>
      <c r="H193" s="34"/>
      <c r="I193" s="30"/>
      <c r="J193" s="30"/>
      <c r="K193" s="48"/>
      <c r="L193" s="48"/>
    </row>
    <row r="194" spans="1:12" s="12" customFormat="1" ht="25.5" customHeight="1">
      <c r="A194" s="34">
        <f t="shared" si="19"/>
        <v>74</v>
      </c>
      <c r="B194" s="34">
        <f t="shared" si="20"/>
        <v>7</v>
      </c>
      <c r="C194" s="29" t="s">
        <v>107</v>
      </c>
      <c r="D194" s="34" t="s">
        <v>130</v>
      </c>
      <c r="E194" s="31" t="s">
        <v>139</v>
      </c>
      <c r="F194" s="34" t="s">
        <v>179</v>
      </c>
      <c r="G194" s="31">
        <v>1</v>
      </c>
      <c r="H194" s="31"/>
      <c r="I194" s="29"/>
      <c r="J194" s="31"/>
      <c r="K194" s="48"/>
      <c r="L194" s="48"/>
    </row>
    <row r="195" spans="1:12" s="12" customFormat="1" ht="11.25">
      <c r="A195" s="34">
        <f t="shared" si="19"/>
        <v>75</v>
      </c>
      <c r="B195" s="34">
        <f t="shared" si="20"/>
        <v>8</v>
      </c>
      <c r="C195" s="30" t="s">
        <v>108</v>
      </c>
      <c r="D195" s="34" t="s">
        <v>130</v>
      </c>
      <c r="E195" s="34" t="s">
        <v>139</v>
      </c>
      <c r="F195" s="30" t="s">
        <v>288</v>
      </c>
      <c r="G195" s="34">
        <v>1</v>
      </c>
      <c r="H195" s="34"/>
      <c r="I195" s="30"/>
      <c r="J195" s="30"/>
      <c r="K195" s="48"/>
      <c r="L195" s="48"/>
    </row>
    <row r="196" spans="1:12" s="12" customFormat="1" ht="11.25">
      <c r="A196" s="34">
        <f aca="true" t="shared" si="21" ref="A196:A206">A195+1</f>
        <v>76</v>
      </c>
      <c r="B196" s="34">
        <f t="shared" si="20"/>
        <v>9</v>
      </c>
      <c r="C196" s="29" t="s">
        <v>109</v>
      </c>
      <c r="D196" s="34" t="s">
        <v>130</v>
      </c>
      <c r="E196" s="31" t="s">
        <v>139</v>
      </c>
      <c r="F196" s="34"/>
      <c r="G196" s="31">
        <v>1</v>
      </c>
      <c r="H196" s="31"/>
      <c r="I196" s="29"/>
      <c r="J196" s="31"/>
      <c r="K196" s="48"/>
      <c r="L196" s="48"/>
    </row>
    <row r="197" spans="1:12" s="12" customFormat="1" ht="11.25">
      <c r="A197" s="34">
        <f t="shared" si="21"/>
        <v>77</v>
      </c>
      <c r="B197" s="34">
        <f t="shared" si="20"/>
        <v>10</v>
      </c>
      <c r="C197" s="30" t="s">
        <v>110</v>
      </c>
      <c r="D197" s="34" t="s">
        <v>130</v>
      </c>
      <c r="E197" s="34" t="s">
        <v>139</v>
      </c>
      <c r="F197" s="34" t="s">
        <v>251</v>
      </c>
      <c r="G197" s="34"/>
      <c r="H197" s="34"/>
      <c r="I197" s="30"/>
      <c r="J197" s="30">
        <v>1</v>
      </c>
      <c r="K197" s="48"/>
      <c r="L197" s="48"/>
    </row>
    <row r="198" spans="1:12" s="12" customFormat="1" ht="11.25">
      <c r="A198" s="34">
        <f t="shared" si="21"/>
        <v>78</v>
      </c>
      <c r="B198" s="34">
        <f t="shared" si="20"/>
        <v>11</v>
      </c>
      <c r="C198" s="29" t="s">
        <v>111</v>
      </c>
      <c r="D198" s="34" t="s">
        <v>130</v>
      </c>
      <c r="E198" s="31" t="s">
        <v>139</v>
      </c>
      <c r="F198" s="34" t="s">
        <v>180</v>
      </c>
      <c r="G198" s="31">
        <v>1</v>
      </c>
      <c r="H198" s="31"/>
      <c r="I198" s="29"/>
      <c r="J198" s="31"/>
      <c r="K198" s="48"/>
      <c r="L198" s="48"/>
    </row>
    <row r="199" spans="1:12" s="12" customFormat="1" ht="11.25">
      <c r="A199" s="34">
        <f t="shared" si="21"/>
        <v>79</v>
      </c>
      <c r="B199" s="34">
        <f t="shared" si="20"/>
        <v>12</v>
      </c>
      <c r="C199" s="29" t="s">
        <v>112</v>
      </c>
      <c r="D199" s="34" t="s">
        <v>130</v>
      </c>
      <c r="E199" s="31" t="s">
        <v>139</v>
      </c>
      <c r="F199" s="34" t="s">
        <v>181</v>
      </c>
      <c r="G199" s="31">
        <v>1</v>
      </c>
      <c r="H199" s="31"/>
      <c r="I199" s="29"/>
      <c r="J199" s="31"/>
      <c r="K199" s="48"/>
      <c r="L199" s="48"/>
    </row>
    <row r="200" spans="1:12" s="12" customFormat="1" ht="11.25">
      <c r="A200" s="34">
        <f t="shared" si="21"/>
        <v>80</v>
      </c>
      <c r="B200" s="34">
        <f t="shared" si="20"/>
        <v>13</v>
      </c>
      <c r="C200" s="29" t="s">
        <v>113</v>
      </c>
      <c r="D200" s="34" t="s">
        <v>130</v>
      </c>
      <c r="E200" s="31" t="s">
        <v>139</v>
      </c>
      <c r="F200" s="34" t="s">
        <v>182</v>
      </c>
      <c r="G200" s="31">
        <v>1</v>
      </c>
      <c r="H200" s="31"/>
      <c r="I200" s="29"/>
      <c r="J200" s="31"/>
      <c r="K200" s="48"/>
      <c r="L200" s="48"/>
    </row>
    <row r="201" spans="1:12" s="12" customFormat="1" ht="11.25">
      <c r="A201" s="34">
        <f t="shared" si="21"/>
        <v>81</v>
      </c>
      <c r="B201" s="34">
        <f t="shared" si="20"/>
        <v>14</v>
      </c>
      <c r="C201" s="30" t="s">
        <v>114</v>
      </c>
      <c r="D201" s="34" t="s">
        <v>130</v>
      </c>
      <c r="E201" s="34" t="s">
        <v>139</v>
      </c>
      <c r="F201" s="34" t="s">
        <v>252</v>
      </c>
      <c r="G201" s="34"/>
      <c r="H201" s="34"/>
      <c r="I201" s="30"/>
      <c r="J201" s="30">
        <v>1</v>
      </c>
      <c r="K201" s="48"/>
      <c r="L201" s="48"/>
    </row>
    <row r="202" spans="1:12" s="12" customFormat="1" ht="11.25">
      <c r="A202" s="34">
        <f t="shared" si="21"/>
        <v>82</v>
      </c>
      <c r="B202" s="34">
        <f t="shared" si="20"/>
        <v>15</v>
      </c>
      <c r="C202" s="30" t="s">
        <v>115</v>
      </c>
      <c r="D202" s="34" t="s">
        <v>130</v>
      </c>
      <c r="E202" s="34" t="s">
        <v>139</v>
      </c>
      <c r="F202" s="34" t="s">
        <v>253</v>
      </c>
      <c r="G202" s="34"/>
      <c r="H202" s="34"/>
      <c r="I202" s="30"/>
      <c r="J202" s="30">
        <v>1</v>
      </c>
      <c r="K202" s="48"/>
      <c r="L202" s="48"/>
    </row>
    <row r="203" spans="1:12" s="12" customFormat="1" ht="11.25">
      <c r="A203" s="34">
        <f t="shared" si="21"/>
        <v>83</v>
      </c>
      <c r="B203" s="34">
        <f t="shared" si="20"/>
        <v>16</v>
      </c>
      <c r="C203" s="30" t="s">
        <v>116</v>
      </c>
      <c r="D203" s="34" t="s">
        <v>130</v>
      </c>
      <c r="E203" s="34" t="s">
        <v>139</v>
      </c>
      <c r="F203" s="34" t="s">
        <v>254</v>
      </c>
      <c r="G203" s="34"/>
      <c r="H203" s="34"/>
      <c r="I203" s="30"/>
      <c r="J203" s="30">
        <v>1</v>
      </c>
      <c r="K203" s="48"/>
      <c r="L203" s="48"/>
    </row>
    <row r="204" spans="1:12" s="12" customFormat="1" ht="11.25">
      <c r="A204" s="34">
        <f t="shared" si="21"/>
        <v>84</v>
      </c>
      <c r="B204" s="34">
        <f t="shared" si="20"/>
        <v>17</v>
      </c>
      <c r="C204" s="30" t="s">
        <v>117</v>
      </c>
      <c r="D204" s="34" t="s">
        <v>130</v>
      </c>
      <c r="E204" s="34" t="s">
        <v>139</v>
      </c>
      <c r="F204" s="34" t="s">
        <v>183</v>
      </c>
      <c r="G204" s="31">
        <v>1</v>
      </c>
      <c r="H204" s="31"/>
      <c r="I204" s="29"/>
      <c r="J204" s="31"/>
      <c r="K204" s="48"/>
      <c r="L204" s="48"/>
    </row>
    <row r="205" spans="1:12" s="12" customFormat="1" ht="11.25">
      <c r="A205" s="34">
        <f t="shared" si="21"/>
        <v>85</v>
      </c>
      <c r="B205" s="34">
        <f t="shared" si="20"/>
        <v>18</v>
      </c>
      <c r="C205" s="29" t="s">
        <v>118</v>
      </c>
      <c r="D205" s="34" t="s">
        <v>130</v>
      </c>
      <c r="E205" s="31" t="s">
        <v>139</v>
      </c>
      <c r="F205" s="34" t="s">
        <v>184</v>
      </c>
      <c r="G205" s="31">
        <v>1</v>
      </c>
      <c r="H205" s="31"/>
      <c r="I205" s="29"/>
      <c r="J205" s="31"/>
      <c r="K205" s="48"/>
      <c r="L205" s="48"/>
    </row>
    <row r="206" spans="1:12" s="6" customFormat="1" ht="12.75" customHeight="1">
      <c r="A206" s="34">
        <f t="shared" si="21"/>
        <v>86</v>
      </c>
      <c r="B206" s="34">
        <f t="shared" si="20"/>
        <v>19</v>
      </c>
      <c r="C206" s="30" t="s">
        <v>119</v>
      </c>
      <c r="D206" s="34" t="s">
        <v>130</v>
      </c>
      <c r="E206" s="34" t="s">
        <v>139</v>
      </c>
      <c r="F206" s="34" t="s">
        <v>255</v>
      </c>
      <c r="G206" s="34"/>
      <c r="H206" s="34"/>
      <c r="I206" s="30"/>
      <c r="J206" s="30">
        <v>1</v>
      </c>
      <c r="K206" s="48"/>
      <c r="L206" s="5"/>
    </row>
    <row r="207" spans="1:12" s="6" customFormat="1" ht="15" customHeight="1">
      <c r="A207" s="156" t="s">
        <v>203</v>
      </c>
      <c r="B207" s="156"/>
      <c r="C207" s="120">
        <v>19</v>
      </c>
      <c r="D207" s="121"/>
      <c r="E207" s="121"/>
      <c r="F207" s="122"/>
      <c r="G207" s="123">
        <f>SUM(G188:G206)</f>
        <v>11</v>
      </c>
      <c r="H207" s="123">
        <f>SUM(H188:H206)</f>
        <v>0</v>
      </c>
      <c r="I207" s="123">
        <f>SUM(I188:I206)</f>
        <v>2</v>
      </c>
      <c r="J207" s="124">
        <f>SUM(J188:J206)</f>
        <v>6</v>
      </c>
      <c r="K207" s="5"/>
      <c r="L207" s="106"/>
    </row>
    <row r="208" s="37" customFormat="1" ht="12.75" customHeight="1"/>
    <row r="209" spans="1:11" s="37" customFormat="1" ht="41.25" customHeight="1">
      <c r="A209" s="144" t="s">
        <v>201</v>
      </c>
      <c r="B209" s="144"/>
      <c r="C209" s="144"/>
      <c r="D209" s="144"/>
      <c r="E209" s="144"/>
      <c r="F209" s="144"/>
      <c r="G209" s="144"/>
      <c r="H209" s="144"/>
      <c r="I209" s="144"/>
      <c r="J209" s="144"/>
      <c r="K209" s="144"/>
    </row>
    <row r="210" spans="1:11" s="37" customFormat="1" ht="12.75" customHeight="1">
      <c r="A210" s="138" t="s">
        <v>208</v>
      </c>
      <c r="B210" s="138"/>
      <c r="C210" s="138"/>
      <c r="D210" s="138"/>
      <c r="E210" s="138"/>
      <c r="F210" s="138"/>
      <c r="G210" s="138"/>
      <c r="H210" s="138"/>
      <c r="I210" s="138"/>
      <c r="J210" s="138"/>
      <c r="K210" s="138"/>
    </row>
    <row r="211" spans="1:11" s="37" customFormat="1" ht="17.25" customHeight="1">
      <c r="A211" s="151" t="s">
        <v>407</v>
      </c>
      <c r="B211" s="151"/>
      <c r="C211" s="151"/>
      <c r="D211" s="151"/>
      <c r="E211" s="151"/>
      <c r="F211" s="151"/>
      <c r="G211" s="151"/>
      <c r="H211" s="151"/>
      <c r="I211" s="151"/>
      <c r="J211" s="151"/>
      <c r="K211" s="116"/>
    </row>
    <row r="212" spans="1:11" s="37" customFormat="1" ht="11.25" customHeight="1">
      <c r="A212" s="139" t="s">
        <v>193</v>
      </c>
      <c r="B212" s="139"/>
      <c r="C212" s="139"/>
      <c r="D212" s="139"/>
      <c r="E212" s="139"/>
      <c r="F212" s="139"/>
      <c r="G212" s="139"/>
      <c r="H212" s="139"/>
      <c r="I212" s="139"/>
      <c r="J212" s="139"/>
      <c r="K212" s="117"/>
    </row>
    <row r="213" spans="1:11" s="37" customFormat="1" ht="22.5">
      <c r="A213" s="14" t="s">
        <v>190</v>
      </c>
      <c r="B213" s="14" t="s">
        <v>435</v>
      </c>
      <c r="C213" s="14" t="s">
        <v>0</v>
      </c>
      <c r="D213" s="14" t="s">
        <v>1</v>
      </c>
      <c r="E213" s="10" t="s">
        <v>132</v>
      </c>
      <c r="F213" s="10" t="s">
        <v>192</v>
      </c>
      <c r="G213" s="10" t="s">
        <v>135</v>
      </c>
      <c r="H213" s="10" t="s">
        <v>191</v>
      </c>
      <c r="I213" s="10" t="s">
        <v>189</v>
      </c>
      <c r="J213" s="10" t="s">
        <v>131</v>
      </c>
      <c r="K213" s="104"/>
    </row>
    <row r="214" spans="1:11" s="37" customFormat="1" ht="12.75" customHeight="1">
      <c r="A214" s="34">
        <v>68</v>
      </c>
      <c r="B214" s="34">
        <v>1</v>
      </c>
      <c r="C214" s="34" t="s">
        <v>214</v>
      </c>
      <c r="D214" s="34" t="s">
        <v>130</v>
      </c>
      <c r="E214" s="34" t="s">
        <v>140</v>
      </c>
      <c r="F214" s="30"/>
      <c r="G214" s="34">
        <v>1</v>
      </c>
      <c r="H214" s="34"/>
      <c r="I214" s="34"/>
      <c r="J214" s="34"/>
      <c r="K214" s="115"/>
    </row>
    <row r="215" spans="1:11" s="37" customFormat="1" ht="12.75" customHeight="1">
      <c r="A215" s="34">
        <f>SUM(A214+1)</f>
        <v>69</v>
      </c>
      <c r="B215" s="34">
        <f>SUM(B214+1)</f>
        <v>2</v>
      </c>
      <c r="C215" s="30" t="s">
        <v>212</v>
      </c>
      <c r="D215" s="34" t="s">
        <v>130</v>
      </c>
      <c r="E215" s="34" t="s">
        <v>139</v>
      </c>
      <c r="F215" s="30"/>
      <c r="G215" s="34">
        <v>1</v>
      </c>
      <c r="H215" s="34"/>
      <c r="I215" s="30"/>
      <c r="J215" s="34"/>
      <c r="K215" s="48"/>
    </row>
    <row r="216" spans="1:11" s="37" customFormat="1" ht="12.75" customHeight="1">
      <c r="A216" s="34">
        <f aca="true" t="shared" si="22" ref="A216:A221">SUM(A215+1)</f>
        <v>70</v>
      </c>
      <c r="B216" s="34">
        <f aca="true" t="shared" si="23" ref="B216:B232">SUM(B215+1)</f>
        <v>3</v>
      </c>
      <c r="C216" s="30" t="s">
        <v>213</v>
      </c>
      <c r="D216" s="34" t="s">
        <v>130</v>
      </c>
      <c r="E216" s="34" t="s">
        <v>139</v>
      </c>
      <c r="F216" s="30"/>
      <c r="G216" s="34">
        <v>1</v>
      </c>
      <c r="H216" s="34"/>
      <c r="I216" s="30"/>
      <c r="J216" s="34"/>
      <c r="K216" s="48"/>
    </row>
    <row r="217" spans="1:11" s="37" customFormat="1" ht="12.75" customHeight="1">
      <c r="A217" s="34">
        <f t="shared" si="22"/>
        <v>71</v>
      </c>
      <c r="B217" s="34">
        <f t="shared" si="23"/>
        <v>4</v>
      </c>
      <c r="C217" s="29" t="s">
        <v>104</v>
      </c>
      <c r="D217" s="34" t="s">
        <v>130</v>
      </c>
      <c r="E217" s="31" t="s">
        <v>139</v>
      </c>
      <c r="F217" s="31"/>
      <c r="G217" s="34">
        <v>1</v>
      </c>
      <c r="H217" s="31"/>
      <c r="I217" s="29"/>
      <c r="J217" s="31"/>
      <c r="K217" s="48"/>
    </row>
    <row r="218" spans="1:11" s="37" customFormat="1" ht="11.25">
      <c r="A218" s="34">
        <f t="shared" si="22"/>
        <v>72</v>
      </c>
      <c r="B218" s="34">
        <f t="shared" si="23"/>
        <v>5</v>
      </c>
      <c r="C218" s="29" t="s">
        <v>105</v>
      </c>
      <c r="D218" s="34" t="s">
        <v>130</v>
      </c>
      <c r="E218" s="31" t="s">
        <v>139</v>
      </c>
      <c r="F218" s="31" t="s">
        <v>399</v>
      </c>
      <c r="G218" s="34">
        <v>1</v>
      </c>
      <c r="H218" s="31"/>
      <c r="I218" s="29"/>
      <c r="J218" s="29"/>
      <c r="K218" s="48"/>
    </row>
    <row r="219" spans="1:11" s="37" customFormat="1" ht="12.75" customHeight="1">
      <c r="A219" s="34">
        <f t="shared" si="22"/>
        <v>73</v>
      </c>
      <c r="B219" s="34">
        <f t="shared" si="23"/>
        <v>6</v>
      </c>
      <c r="C219" s="29" t="s">
        <v>106</v>
      </c>
      <c r="D219" s="34" t="s">
        <v>130</v>
      </c>
      <c r="E219" s="31" t="s">
        <v>139</v>
      </c>
      <c r="F219" s="29" t="s">
        <v>400</v>
      </c>
      <c r="G219" s="34">
        <v>1</v>
      </c>
      <c r="H219" s="31"/>
      <c r="I219" s="29"/>
      <c r="J219" s="29"/>
      <c r="K219" s="48"/>
    </row>
    <row r="220" spans="1:11" s="37" customFormat="1" ht="11.25">
      <c r="A220" s="34">
        <f t="shared" si="22"/>
        <v>74</v>
      </c>
      <c r="B220" s="34">
        <f t="shared" si="23"/>
        <v>7</v>
      </c>
      <c r="C220" s="29" t="s">
        <v>107</v>
      </c>
      <c r="D220" s="34" t="s">
        <v>130</v>
      </c>
      <c r="E220" s="31" t="s">
        <v>139</v>
      </c>
      <c r="F220" s="31" t="s">
        <v>179</v>
      </c>
      <c r="G220" s="34">
        <v>1</v>
      </c>
      <c r="H220" s="31"/>
      <c r="I220" s="29"/>
      <c r="J220" s="31"/>
      <c r="K220" s="48"/>
    </row>
    <row r="221" spans="1:11" s="37" customFormat="1" ht="12.75" customHeight="1">
      <c r="A221" s="34">
        <f t="shared" si="22"/>
        <v>75</v>
      </c>
      <c r="B221" s="34">
        <f t="shared" si="23"/>
        <v>8</v>
      </c>
      <c r="C221" s="29" t="s">
        <v>108</v>
      </c>
      <c r="D221" s="34" t="s">
        <v>130</v>
      </c>
      <c r="E221" s="31" t="s">
        <v>139</v>
      </c>
      <c r="F221" s="29" t="s">
        <v>401</v>
      </c>
      <c r="G221" s="34">
        <v>1</v>
      </c>
      <c r="H221" s="31"/>
      <c r="I221" s="29"/>
      <c r="J221" s="29"/>
      <c r="K221" s="48"/>
    </row>
    <row r="222" spans="1:11" s="37" customFormat="1" ht="12.75" customHeight="1">
      <c r="A222" s="34">
        <f aca="true" t="shared" si="24" ref="A222:A232">A221+1</f>
        <v>76</v>
      </c>
      <c r="B222" s="34">
        <f t="shared" si="23"/>
        <v>9</v>
      </c>
      <c r="C222" s="29" t="s">
        <v>109</v>
      </c>
      <c r="D222" s="34" t="s">
        <v>130</v>
      </c>
      <c r="E222" s="31" t="s">
        <v>139</v>
      </c>
      <c r="F222" s="31"/>
      <c r="G222" s="34">
        <v>1</v>
      </c>
      <c r="H222" s="31"/>
      <c r="I222" s="29"/>
      <c r="J222" s="31"/>
      <c r="K222" s="48"/>
    </row>
    <row r="223" spans="1:11" s="37" customFormat="1" ht="12.75" customHeight="1">
      <c r="A223" s="34">
        <f t="shared" si="24"/>
        <v>77</v>
      </c>
      <c r="B223" s="34">
        <f t="shared" si="23"/>
        <v>10</v>
      </c>
      <c r="C223" s="29" t="s">
        <v>110</v>
      </c>
      <c r="D223" s="34" t="s">
        <v>130</v>
      </c>
      <c r="E223" s="31" t="s">
        <v>139</v>
      </c>
      <c r="F223" s="31" t="s">
        <v>402</v>
      </c>
      <c r="G223" s="34">
        <v>1</v>
      </c>
      <c r="H223" s="31"/>
      <c r="I223" s="29"/>
      <c r="J223" s="29"/>
      <c r="K223" s="48"/>
    </row>
    <row r="224" spans="1:11" s="37" customFormat="1" ht="12.75" customHeight="1">
      <c r="A224" s="34">
        <f t="shared" si="24"/>
        <v>78</v>
      </c>
      <c r="B224" s="34">
        <f t="shared" si="23"/>
        <v>11</v>
      </c>
      <c r="C224" s="29" t="s">
        <v>111</v>
      </c>
      <c r="D224" s="34" t="s">
        <v>130</v>
      </c>
      <c r="E224" s="31" t="s">
        <v>139</v>
      </c>
      <c r="F224" s="31"/>
      <c r="G224" s="34">
        <v>1</v>
      </c>
      <c r="H224" s="31"/>
      <c r="I224" s="29"/>
      <c r="J224" s="31"/>
      <c r="K224" s="48"/>
    </row>
    <row r="225" spans="1:11" s="37" customFormat="1" ht="12.75" customHeight="1">
      <c r="A225" s="34">
        <f t="shared" si="24"/>
        <v>79</v>
      </c>
      <c r="B225" s="34">
        <f t="shared" si="23"/>
        <v>12</v>
      </c>
      <c r="C225" s="29" t="s">
        <v>112</v>
      </c>
      <c r="D225" s="34" t="s">
        <v>130</v>
      </c>
      <c r="E225" s="31" t="s">
        <v>139</v>
      </c>
      <c r="F225" s="31"/>
      <c r="G225" s="34">
        <v>1</v>
      </c>
      <c r="H225" s="31"/>
      <c r="I225" s="29"/>
      <c r="J225" s="31"/>
      <c r="K225" s="48"/>
    </row>
    <row r="226" spans="1:11" s="37" customFormat="1" ht="12.75" customHeight="1">
      <c r="A226" s="34">
        <f t="shared" si="24"/>
        <v>80</v>
      </c>
      <c r="B226" s="34">
        <f t="shared" si="23"/>
        <v>13</v>
      </c>
      <c r="C226" s="29" t="s">
        <v>113</v>
      </c>
      <c r="D226" s="34" t="s">
        <v>130</v>
      </c>
      <c r="E226" s="31" t="s">
        <v>139</v>
      </c>
      <c r="F226" s="31"/>
      <c r="G226" s="34">
        <v>1</v>
      </c>
      <c r="H226" s="31"/>
      <c r="I226" s="29"/>
      <c r="J226" s="31"/>
      <c r="K226" s="48"/>
    </row>
    <row r="227" spans="1:11" s="37" customFormat="1" ht="12.75" customHeight="1">
      <c r="A227" s="34">
        <f t="shared" si="24"/>
        <v>81</v>
      </c>
      <c r="B227" s="34">
        <f t="shared" si="23"/>
        <v>14</v>
      </c>
      <c r="C227" s="29" t="s">
        <v>114</v>
      </c>
      <c r="D227" s="34" t="s">
        <v>130</v>
      </c>
      <c r="E227" s="31" t="s">
        <v>139</v>
      </c>
      <c r="F227" s="31" t="s">
        <v>403</v>
      </c>
      <c r="G227" s="34">
        <v>1</v>
      </c>
      <c r="H227" s="31"/>
      <c r="I227" s="29"/>
      <c r="J227" s="29"/>
      <c r="K227" s="48"/>
    </row>
    <row r="228" spans="1:11" s="37" customFormat="1" ht="12.75" customHeight="1">
      <c r="A228" s="34">
        <f t="shared" si="24"/>
        <v>82</v>
      </c>
      <c r="B228" s="34">
        <f t="shared" si="23"/>
        <v>15</v>
      </c>
      <c r="C228" s="29" t="s">
        <v>115</v>
      </c>
      <c r="D228" s="34" t="s">
        <v>130</v>
      </c>
      <c r="E228" s="31" t="s">
        <v>139</v>
      </c>
      <c r="F228" s="31" t="s">
        <v>404</v>
      </c>
      <c r="G228" s="34">
        <v>1</v>
      </c>
      <c r="H228" s="31"/>
      <c r="I228" s="29"/>
      <c r="J228" s="29"/>
      <c r="K228" s="48"/>
    </row>
    <row r="229" spans="1:11" s="37" customFormat="1" ht="12.75" customHeight="1">
      <c r="A229" s="34">
        <f t="shared" si="24"/>
        <v>83</v>
      </c>
      <c r="B229" s="34">
        <f t="shared" si="23"/>
        <v>16</v>
      </c>
      <c r="C229" s="29" t="s">
        <v>116</v>
      </c>
      <c r="D229" s="34" t="s">
        <v>130</v>
      </c>
      <c r="E229" s="31" t="s">
        <v>139</v>
      </c>
      <c r="F229" s="31" t="s">
        <v>405</v>
      </c>
      <c r="G229" s="34">
        <v>1</v>
      </c>
      <c r="H229" s="31"/>
      <c r="I229" s="29"/>
      <c r="J229" s="29"/>
      <c r="K229" s="48"/>
    </row>
    <row r="230" spans="1:11" s="37" customFormat="1" ht="12.75" customHeight="1">
      <c r="A230" s="34">
        <f t="shared" si="24"/>
        <v>84</v>
      </c>
      <c r="B230" s="34">
        <f t="shared" si="23"/>
        <v>17</v>
      </c>
      <c r="C230" s="29" t="s">
        <v>117</v>
      </c>
      <c r="D230" s="34" t="s">
        <v>130</v>
      </c>
      <c r="E230" s="31" t="s">
        <v>139</v>
      </c>
      <c r="F230" s="31"/>
      <c r="G230" s="34">
        <v>1</v>
      </c>
      <c r="H230" s="31"/>
      <c r="I230" s="29"/>
      <c r="J230" s="31"/>
      <c r="K230" s="48"/>
    </row>
    <row r="231" spans="1:11" s="37" customFormat="1" ht="12.75" customHeight="1">
      <c r="A231" s="34">
        <f t="shared" si="24"/>
        <v>85</v>
      </c>
      <c r="B231" s="34">
        <f t="shared" si="23"/>
        <v>18</v>
      </c>
      <c r="C231" s="29" t="s">
        <v>118</v>
      </c>
      <c r="D231" s="34" t="s">
        <v>130</v>
      </c>
      <c r="E231" s="31" t="s">
        <v>139</v>
      </c>
      <c r="F231" s="31"/>
      <c r="G231" s="34">
        <v>1</v>
      </c>
      <c r="H231" s="31"/>
      <c r="I231" s="29"/>
      <c r="J231" s="31"/>
      <c r="K231" s="48"/>
    </row>
    <row r="232" spans="1:11" s="37" customFormat="1" ht="12.75" customHeight="1">
      <c r="A232" s="34">
        <f t="shared" si="24"/>
        <v>86</v>
      </c>
      <c r="B232" s="34">
        <f t="shared" si="23"/>
        <v>19</v>
      </c>
      <c r="C232" s="29" t="s">
        <v>119</v>
      </c>
      <c r="D232" s="34" t="s">
        <v>130</v>
      </c>
      <c r="E232" s="31" t="s">
        <v>139</v>
      </c>
      <c r="F232" s="31" t="s">
        <v>406</v>
      </c>
      <c r="G232" s="31">
        <v>1</v>
      </c>
      <c r="H232" s="31"/>
      <c r="I232" s="29"/>
      <c r="J232" s="29"/>
      <c r="K232" s="48"/>
    </row>
    <row r="233" spans="1:11" s="37" customFormat="1" ht="12.75" customHeight="1">
      <c r="A233" s="154" t="s">
        <v>203</v>
      </c>
      <c r="B233" s="154"/>
      <c r="C233" s="16">
        <v>19</v>
      </c>
      <c r="D233" s="24"/>
      <c r="E233" s="24"/>
      <c r="F233" s="15"/>
      <c r="G233" s="124">
        <f>SUM(G214:G232)</f>
        <v>19</v>
      </c>
      <c r="H233" s="124">
        <f>SUM(H214:H232)</f>
        <v>0</v>
      </c>
      <c r="I233" s="124">
        <f>SUM(I214:I232)</f>
        <v>0</v>
      </c>
      <c r="J233" s="124">
        <f>SUM(J214:J232)</f>
        <v>0</v>
      </c>
      <c r="K233" s="5"/>
    </row>
    <row r="234" s="37" customFormat="1" ht="12.75" customHeight="1"/>
    <row r="235" spans="1:11" s="37" customFormat="1" ht="12.75" customHeight="1">
      <c r="A235" s="155"/>
      <c r="B235" s="155"/>
      <c r="C235" s="155"/>
      <c r="D235" s="155"/>
      <c r="E235" s="155"/>
      <c r="F235" s="155"/>
      <c r="G235" s="155"/>
      <c r="H235" s="155"/>
      <c r="I235" s="155"/>
      <c r="J235" s="155"/>
      <c r="K235" s="155"/>
    </row>
    <row r="236" spans="1:11" ht="12.7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</row>
    <row r="237" spans="1:11" ht="91.5" customHeight="1">
      <c r="A237" s="162" t="s">
        <v>277</v>
      </c>
      <c r="B237" s="163"/>
      <c r="C237" s="163"/>
      <c r="D237" s="163"/>
      <c r="E237" s="163"/>
      <c r="F237" s="163"/>
      <c r="G237" s="163"/>
      <c r="H237" s="163"/>
      <c r="I237" s="163"/>
      <c r="J237" s="164"/>
      <c r="K237" s="161"/>
    </row>
    <row r="239" spans="1:6" ht="12.75">
      <c r="A239" s="133" t="s">
        <v>383</v>
      </c>
      <c r="B239" s="133"/>
      <c r="C239" s="133"/>
      <c r="D239" s="133" t="s">
        <v>384</v>
      </c>
      <c r="E239" s="133"/>
      <c r="F239" s="133"/>
    </row>
    <row r="240" spans="1:6" ht="12.75">
      <c r="A240" s="133" t="s">
        <v>385</v>
      </c>
      <c r="B240" s="133"/>
      <c r="C240" s="133"/>
      <c r="D240" s="133" t="s">
        <v>386</v>
      </c>
      <c r="E240" s="133"/>
      <c r="F240" s="133"/>
    </row>
    <row r="241" spans="1:7" ht="12.75">
      <c r="A241" s="133" t="s">
        <v>387</v>
      </c>
      <c r="B241" s="133"/>
      <c r="C241" s="133"/>
      <c r="D241" s="133" t="s">
        <v>388</v>
      </c>
      <c r="E241" s="133"/>
      <c r="F241" s="133"/>
      <c r="G241" s="101"/>
    </row>
    <row r="242" spans="1:6" ht="12.75">
      <c r="A242" s="133" t="s">
        <v>131</v>
      </c>
      <c r="B242" s="133"/>
      <c r="C242" s="133"/>
      <c r="D242" s="133" t="s">
        <v>389</v>
      </c>
      <c r="E242" s="133"/>
      <c r="F242" s="133"/>
    </row>
    <row r="247" ht="12.75">
      <c r="E247" s="20" t="s">
        <v>393</v>
      </c>
    </row>
  </sheetData>
  <sheetProtection/>
  <mergeCells count="53">
    <mergeCell ref="A179:B179"/>
    <mergeCell ref="A138:J138"/>
    <mergeCell ref="A160:J160"/>
    <mergeCell ref="A161:J161"/>
    <mergeCell ref="A30:K30"/>
    <mergeCell ref="A31:K31"/>
    <mergeCell ref="A98:K98"/>
    <mergeCell ref="A158:K158"/>
    <mergeCell ref="A159:K159"/>
    <mergeCell ref="A135:K135"/>
    <mergeCell ref="A27:B27"/>
    <mergeCell ref="A235:K235"/>
    <mergeCell ref="A233:B233"/>
    <mergeCell ref="A99:J99"/>
    <mergeCell ref="A100:J100"/>
    <mergeCell ref="A182:K182"/>
    <mergeCell ref="A136:K136"/>
    <mergeCell ref="A183:K183"/>
    <mergeCell ref="A95:B95"/>
    <mergeCell ref="A156:B156"/>
    <mergeCell ref="D242:F242"/>
    <mergeCell ref="A239:C239"/>
    <mergeCell ref="A240:C240"/>
    <mergeCell ref="A241:C241"/>
    <mergeCell ref="A242:C242"/>
    <mergeCell ref="D239:F239"/>
    <mergeCell ref="D240:F240"/>
    <mergeCell ref="D241:F241"/>
    <mergeCell ref="A184:K184"/>
    <mergeCell ref="A207:B207"/>
    <mergeCell ref="A210:K210"/>
    <mergeCell ref="A209:K209"/>
    <mergeCell ref="A185:J185"/>
    <mergeCell ref="A186:J186"/>
    <mergeCell ref="A211:J211"/>
    <mergeCell ref="A212:J212"/>
    <mergeCell ref="A237:J237"/>
    <mergeCell ref="A134:K134"/>
    <mergeCell ref="A137:J137"/>
    <mergeCell ref="A132:B132"/>
    <mergeCell ref="A56:B56"/>
    <mergeCell ref="A59:K59"/>
    <mergeCell ref="A97:K97"/>
    <mergeCell ref="A1:K1"/>
    <mergeCell ref="A2:K2"/>
    <mergeCell ref="A60:K60"/>
    <mergeCell ref="A61:K61"/>
    <mergeCell ref="A3:J3"/>
    <mergeCell ref="A63:J63"/>
    <mergeCell ref="A4:J4"/>
    <mergeCell ref="A32:J32"/>
    <mergeCell ref="A33:J33"/>
    <mergeCell ref="A62:J62"/>
  </mergeCells>
  <printOptions horizontalCentered="1"/>
  <pageMargins left="0.7874015748031497" right="0.3937007874015748" top="0.7874015748031497" bottom="0.3937007874015748" header="0.1968503937007874" footer="0.1968503937007874"/>
  <pageSetup fitToHeight="8" horizontalDpi="600" verticalDpi="600" orientation="landscape" paperSize="9" scale="91" r:id="rId1"/>
  <rowBreaks count="7" manualBreakCount="7">
    <brk id="29" max="9" man="1"/>
    <brk id="59" max="9" man="1"/>
    <brk id="96" max="9" man="1"/>
    <brk id="134" max="9" man="1"/>
    <brk id="157" max="9" man="1"/>
    <brk id="182" max="9" man="1"/>
    <brk id="208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182"/>
  <sheetViews>
    <sheetView zoomScalePageLayoutView="0" workbookViewId="0" topLeftCell="A208">
      <selection activeCell="L113" sqref="L113"/>
    </sheetView>
  </sheetViews>
  <sheetFormatPr defaultColWidth="9.140625" defaultRowHeight="12.75"/>
  <cols>
    <col min="1" max="1" width="3.57421875" style="21" bestFit="1" customWidth="1"/>
    <col min="2" max="2" width="3.421875" style="21" bestFit="1" customWidth="1"/>
    <col min="3" max="3" width="24.140625" style="20" customWidth="1"/>
    <col min="4" max="4" width="3.140625" style="19" bestFit="1" customWidth="1"/>
    <col min="5" max="5" width="20.140625" style="20" customWidth="1"/>
    <col min="6" max="6" width="28.140625" style="65" bestFit="1" customWidth="1"/>
    <col min="7" max="7" width="4.8515625" style="21" bestFit="1" customWidth="1"/>
    <col min="8" max="8" width="5.140625" style="67" bestFit="1" customWidth="1"/>
    <col min="9" max="9" width="4.57421875" style="21" bestFit="1" customWidth="1"/>
    <col min="10" max="10" width="8.8515625" style="67" bestFit="1" customWidth="1"/>
    <col min="11" max="11" width="11.57421875" style="0" customWidth="1"/>
  </cols>
  <sheetData>
    <row r="1" spans="1:11" ht="36" customHeight="1">
      <c r="A1" s="144" t="s">
        <v>201</v>
      </c>
      <c r="B1" s="144"/>
      <c r="C1" s="144"/>
      <c r="D1" s="144"/>
      <c r="E1" s="144"/>
      <c r="F1" s="144"/>
      <c r="G1" s="144"/>
      <c r="H1" s="144"/>
      <c r="I1" s="144"/>
      <c r="J1" s="144"/>
      <c r="K1" s="125"/>
    </row>
    <row r="2" spans="1:11" ht="26.25" customHeight="1">
      <c r="A2" s="145" t="s">
        <v>396</v>
      </c>
      <c r="B2" s="145"/>
      <c r="C2" s="145"/>
      <c r="D2" s="145"/>
      <c r="E2" s="145"/>
      <c r="F2" s="145"/>
      <c r="G2" s="145"/>
      <c r="H2" s="145"/>
      <c r="I2" s="145"/>
      <c r="J2" s="145"/>
      <c r="K2" s="119"/>
    </row>
    <row r="3" spans="1:11" ht="12.75" customHeight="1">
      <c r="A3" s="139" t="s">
        <v>195</v>
      </c>
      <c r="B3" s="139"/>
      <c r="C3" s="139"/>
      <c r="D3" s="139"/>
      <c r="E3" s="139"/>
      <c r="F3" s="139"/>
      <c r="G3" s="139"/>
      <c r="H3" s="139"/>
      <c r="I3" s="139"/>
      <c r="J3" s="139"/>
      <c r="K3" s="117"/>
    </row>
    <row r="4" spans="1:11" ht="22.5">
      <c r="A4" s="14" t="s">
        <v>187</v>
      </c>
      <c r="B4" s="14" t="s">
        <v>435</v>
      </c>
      <c r="C4" s="14" t="s">
        <v>0</v>
      </c>
      <c r="D4" s="14" t="s">
        <v>1</v>
      </c>
      <c r="E4" s="10" t="s">
        <v>132</v>
      </c>
      <c r="F4" s="10" t="s">
        <v>192</v>
      </c>
      <c r="G4" s="10" t="s">
        <v>135</v>
      </c>
      <c r="H4" s="10" t="s">
        <v>191</v>
      </c>
      <c r="I4" s="10" t="s">
        <v>189</v>
      </c>
      <c r="J4" s="10" t="s">
        <v>131</v>
      </c>
      <c r="K4" s="104"/>
    </row>
    <row r="5" spans="1:11" ht="12.75">
      <c r="A5" s="29">
        <v>1</v>
      </c>
      <c r="B5" s="29">
        <v>1</v>
      </c>
      <c r="C5" s="29" t="s">
        <v>220</v>
      </c>
      <c r="D5" s="29" t="s">
        <v>226</v>
      </c>
      <c r="E5" s="29" t="s">
        <v>177</v>
      </c>
      <c r="F5" s="29" t="s">
        <v>424</v>
      </c>
      <c r="G5" s="29"/>
      <c r="H5" s="29"/>
      <c r="I5" s="29"/>
      <c r="J5" s="30">
        <v>1</v>
      </c>
      <c r="K5" s="115"/>
    </row>
    <row r="6" spans="1:11" ht="12.75">
      <c r="A6" s="29">
        <f aca="true" t="shared" si="0" ref="A6:B10">SUM(A5+1)</f>
        <v>2</v>
      </c>
      <c r="B6" s="29">
        <f t="shared" si="0"/>
        <v>2</v>
      </c>
      <c r="C6" s="29" t="s">
        <v>221</v>
      </c>
      <c r="D6" s="29" t="s">
        <v>226</v>
      </c>
      <c r="E6" s="29" t="s">
        <v>139</v>
      </c>
      <c r="F6" s="29"/>
      <c r="G6" s="29"/>
      <c r="H6" s="29"/>
      <c r="I6" s="29"/>
      <c r="J6" s="30"/>
      <c r="K6" s="48"/>
    </row>
    <row r="7" spans="1:11" ht="12.75">
      <c r="A7" s="29">
        <f t="shared" si="0"/>
        <v>3</v>
      </c>
      <c r="B7" s="29">
        <f t="shared" si="0"/>
        <v>3</v>
      </c>
      <c r="C7" s="29" t="s">
        <v>222</v>
      </c>
      <c r="D7" s="29" t="s">
        <v>226</v>
      </c>
      <c r="E7" s="29" t="s">
        <v>139</v>
      </c>
      <c r="F7" s="29"/>
      <c r="G7" s="29"/>
      <c r="H7" s="29"/>
      <c r="I7" s="29"/>
      <c r="J7" s="30"/>
      <c r="K7" s="48"/>
    </row>
    <row r="8" spans="1:11" ht="12.75">
      <c r="A8" s="29">
        <f t="shared" si="0"/>
        <v>4</v>
      </c>
      <c r="B8" s="29">
        <f t="shared" si="0"/>
        <v>4</v>
      </c>
      <c r="C8" s="29" t="s">
        <v>223</v>
      </c>
      <c r="D8" s="29" t="s">
        <v>226</v>
      </c>
      <c r="E8" s="29" t="s">
        <v>177</v>
      </c>
      <c r="F8" s="29" t="s">
        <v>424</v>
      </c>
      <c r="G8" s="29"/>
      <c r="H8" s="29"/>
      <c r="I8" s="29"/>
      <c r="J8" s="30">
        <v>1</v>
      </c>
      <c r="K8" s="115"/>
    </row>
    <row r="9" spans="1:11" ht="22.5">
      <c r="A9" s="29">
        <f t="shared" si="0"/>
        <v>5</v>
      </c>
      <c r="B9" s="29">
        <f t="shared" si="0"/>
        <v>5</v>
      </c>
      <c r="C9" s="29" t="s">
        <v>224</v>
      </c>
      <c r="D9" s="29" t="s">
        <v>226</v>
      </c>
      <c r="E9" s="29" t="s">
        <v>140</v>
      </c>
      <c r="F9" s="29" t="s">
        <v>270</v>
      </c>
      <c r="G9" s="29"/>
      <c r="H9" s="29"/>
      <c r="I9" s="29">
        <v>1</v>
      </c>
      <c r="J9" s="30"/>
      <c r="K9" s="115"/>
    </row>
    <row r="10" spans="1:11" ht="12.75">
      <c r="A10" s="29">
        <f t="shared" si="0"/>
        <v>6</v>
      </c>
      <c r="B10" s="29">
        <f t="shared" si="0"/>
        <v>6</v>
      </c>
      <c r="C10" s="29" t="s">
        <v>225</v>
      </c>
      <c r="D10" s="29" t="s">
        <v>226</v>
      </c>
      <c r="E10" s="29" t="s">
        <v>177</v>
      </c>
      <c r="F10" s="29" t="s">
        <v>424</v>
      </c>
      <c r="G10" s="29"/>
      <c r="H10" s="29"/>
      <c r="I10" s="29"/>
      <c r="J10" s="30">
        <v>1</v>
      </c>
      <c r="K10" s="115"/>
    </row>
    <row r="11" spans="1:11" ht="12.75" customHeight="1">
      <c r="A11" s="154" t="s">
        <v>203</v>
      </c>
      <c r="B11" s="154"/>
      <c r="C11" s="16">
        <v>6</v>
      </c>
      <c r="D11" s="24"/>
      <c r="E11" s="24"/>
      <c r="F11" s="15"/>
      <c r="G11" s="16">
        <f>SUM(G5:G10)</f>
        <v>0</v>
      </c>
      <c r="H11" s="16">
        <f>SUM(H5:H10)</f>
        <v>0</v>
      </c>
      <c r="I11" s="16">
        <f>SUM(I5:I10)</f>
        <v>1</v>
      </c>
      <c r="J11" s="16">
        <f>SUM(J5:J10)</f>
        <v>3</v>
      </c>
      <c r="K11" s="23"/>
    </row>
    <row r="12" spans="1:10" ht="12.75">
      <c r="A12" s="43"/>
      <c r="B12" s="43"/>
      <c r="C12" s="43"/>
      <c r="D12" s="43"/>
      <c r="E12" s="43"/>
      <c r="F12" s="43"/>
      <c r="G12" s="43"/>
      <c r="H12" s="43"/>
      <c r="I12" s="43"/>
      <c r="J12" s="43"/>
    </row>
    <row r="13" spans="1:10" ht="12.75">
      <c r="A13" s="43"/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2.75">
      <c r="A14" s="43"/>
      <c r="B14" s="43"/>
      <c r="C14" s="43"/>
      <c r="D14" s="43"/>
      <c r="E14" s="43"/>
      <c r="F14" s="43"/>
      <c r="G14" s="43"/>
      <c r="H14" s="43"/>
      <c r="I14" s="43"/>
      <c r="J14" s="43"/>
    </row>
    <row r="15" spans="1:10" ht="12.75">
      <c r="A15" s="43"/>
      <c r="B15" s="43"/>
      <c r="C15" s="43"/>
      <c r="D15" s="43"/>
      <c r="E15" s="43"/>
      <c r="F15" s="43"/>
      <c r="G15" s="43"/>
      <c r="H15" s="43"/>
      <c r="I15" s="43"/>
      <c r="J15" s="43"/>
    </row>
    <row r="16" spans="1:10" ht="12.75">
      <c r="A16" s="43"/>
      <c r="B16" s="43"/>
      <c r="C16" s="43"/>
      <c r="D16" s="43"/>
      <c r="E16" s="43"/>
      <c r="F16" s="43"/>
      <c r="G16" s="43"/>
      <c r="H16" s="43"/>
      <c r="I16" s="43"/>
      <c r="J16" s="43"/>
    </row>
    <row r="17" spans="1:10" ht="12.75">
      <c r="A17" s="43"/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12.75">
      <c r="A18" s="43"/>
      <c r="B18" s="43"/>
      <c r="C18" s="43"/>
      <c r="D18" s="43"/>
      <c r="E18" s="43"/>
      <c r="F18" s="43"/>
      <c r="G18" s="43"/>
      <c r="H18" s="43"/>
      <c r="I18" s="43"/>
      <c r="J18" s="43"/>
    </row>
    <row r="19" spans="1:10" ht="12.75">
      <c r="A19" s="43"/>
      <c r="B19" s="43"/>
      <c r="C19" s="43"/>
      <c r="D19" s="43"/>
      <c r="E19" s="43"/>
      <c r="F19" s="43"/>
      <c r="G19" s="43"/>
      <c r="H19" s="43"/>
      <c r="I19" s="43"/>
      <c r="J19" s="43"/>
    </row>
    <row r="20" spans="1:10" ht="12.75">
      <c r="A20" s="43"/>
      <c r="B20" s="43"/>
      <c r="C20" s="43"/>
      <c r="D20" s="43"/>
      <c r="E20" s="43"/>
      <c r="F20" s="43"/>
      <c r="G20" s="43"/>
      <c r="H20" s="43"/>
      <c r="I20" s="43"/>
      <c r="J20" s="43"/>
    </row>
    <row r="21" spans="1:10" ht="12.75">
      <c r="A21" s="43"/>
      <c r="B21" s="43"/>
      <c r="C21" s="43"/>
      <c r="D21" s="43"/>
      <c r="E21" s="43"/>
      <c r="F21" s="43"/>
      <c r="G21" s="43"/>
      <c r="H21" s="43"/>
      <c r="I21" s="43"/>
      <c r="J21" s="43"/>
    </row>
    <row r="22" spans="1:10" ht="12.75">
      <c r="A22" s="43"/>
      <c r="B22" s="43"/>
      <c r="C22" s="43"/>
      <c r="D22" s="43"/>
      <c r="E22" s="43"/>
      <c r="F22" s="43"/>
      <c r="G22" s="43"/>
      <c r="H22" s="43"/>
      <c r="I22" s="43"/>
      <c r="J22" s="43"/>
    </row>
    <row r="23" spans="1:10" ht="12.75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10" ht="12.75">
      <c r="A24" s="43"/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2.75">
      <c r="A25" s="43"/>
      <c r="B25" s="43"/>
      <c r="C25" s="43"/>
      <c r="D25" s="43"/>
      <c r="E25" s="43"/>
      <c r="F25" s="43"/>
      <c r="G25" s="43"/>
      <c r="H25" s="43"/>
      <c r="I25" s="43"/>
      <c r="J25" s="43"/>
    </row>
    <row r="26" spans="1:10" ht="12.75">
      <c r="A26" s="43"/>
      <c r="B26" s="43"/>
      <c r="C26" s="43"/>
      <c r="D26" s="43"/>
      <c r="E26" s="43"/>
      <c r="F26" s="43"/>
      <c r="G26" s="43"/>
      <c r="H26" s="43"/>
      <c r="I26" s="43"/>
      <c r="J26" s="43"/>
    </row>
    <row r="27" spans="1:10" ht="12.75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1" ht="33" customHeight="1">
      <c r="A28" s="144" t="s">
        <v>201</v>
      </c>
      <c r="B28" s="144"/>
      <c r="C28" s="144"/>
      <c r="D28" s="144"/>
      <c r="E28" s="144"/>
      <c r="F28" s="144"/>
      <c r="G28" s="144"/>
      <c r="H28" s="144"/>
      <c r="I28" s="144"/>
      <c r="J28" s="144"/>
      <c r="K28" s="125"/>
    </row>
    <row r="29" spans="1:11" ht="24" customHeight="1">
      <c r="A29" s="145" t="s">
        <v>396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19"/>
    </row>
    <row r="30" spans="1:11" ht="12.75" customHeight="1">
      <c r="A30" s="139" t="s">
        <v>195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17"/>
    </row>
    <row r="31" spans="1:11" s="9" customFormat="1" ht="22.5">
      <c r="A31" s="14" t="s">
        <v>187</v>
      </c>
      <c r="B31" s="14" t="s">
        <v>435</v>
      </c>
      <c r="C31" s="14" t="s">
        <v>0</v>
      </c>
      <c r="D31" s="14" t="s">
        <v>1</v>
      </c>
      <c r="E31" s="10" t="s">
        <v>132</v>
      </c>
      <c r="F31" s="10" t="s">
        <v>192</v>
      </c>
      <c r="G31" s="10" t="s">
        <v>135</v>
      </c>
      <c r="H31" s="10" t="s">
        <v>191</v>
      </c>
      <c r="I31" s="10" t="s">
        <v>189</v>
      </c>
      <c r="J31" s="10" t="s">
        <v>131</v>
      </c>
      <c r="K31" s="104"/>
    </row>
    <row r="32" spans="1:11" s="12" customFormat="1" ht="12" customHeight="1">
      <c r="A32" s="34">
        <v>7</v>
      </c>
      <c r="B32" s="34">
        <v>1</v>
      </c>
      <c r="C32" s="30" t="s">
        <v>16</v>
      </c>
      <c r="D32" s="31" t="s">
        <v>2</v>
      </c>
      <c r="E32" s="31" t="s">
        <v>139</v>
      </c>
      <c r="F32" s="29" t="s">
        <v>395</v>
      </c>
      <c r="G32" s="31"/>
      <c r="H32" s="29"/>
      <c r="I32" s="31">
        <v>1</v>
      </c>
      <c r="J32" s="29"/>
      <c r="K32" s="115"/>
    </row>
    <row r="33" spans="1:11" s="12" customFormat="1" ht="11.25">
      <c r="A33" s="34">
        <f>A32+1</f>
        <v>8</v>
      </c>
      <c r="B33" s="34">
        <f>B32+1</f>
        <v>2</v>
      </c>
      <c r="C33" s="30" t="s">
        <v>17</v>
      </c>
      <c r="D33" s="31" t="s">
        <v>2</v>
      </c>
      <c r="E33" s="31" t="s">
        <v>139</v>
      </c>
      <c r="F33" s="29" t="s">
        <v>395</v>
      </c>
      <c r="G33" s="31"/>
      <c r="H33" s="29"/>
      <c r="I33" s="31">
        <v>1</v>
      </c>
      <c r="J33" s="29"/>
      <c r="K33" s="115"/>
    </row>
    <row r="34" spans="1:11" s="12" customFormat="1" ht="11.25">
      <c r="A34" s="34">
        <f aca="true" t="shared" si="1" ref="A34:A43">A33+1</f>
        <v>9</v>
      </c>
      <c r="B34" s="34">
        <f aca="true" t="shared" si="2" ref="B34:B43">B33+1</f>
        <v>3</v>
      </c>
      <c r="C34" s="30" t="s">
        <v>18</v>
      </c>
      <c r="D34" s="31" t="s">
        <v>2</v>
      </c>
      <c r="E34" s="31" t="s">
        <v>139</v>
      </c>
      <c r="F34" s="29" t="s">
        <v>395</v>
      </c>
      <c r="G34" s="31"/>
      <c r="H34" s="29"/>
      <c r="I34" s="31">
        <v>1</v>
      </c>
      <c r="J34" s="29"/>
      <c r="K34" s="115"/>
    </row>
    <row r="35" spans="1:11" s="12" customFormat="1" ht="11.25">
      <c r="A35" s="34">
        <f t="shared" si="1"/>
        <v>10</v>
      </c>
      <c r="B35" s="34">
        <f t="shared" si="2"/>
        <v>4</v>
      </c>
      <c r="C35" s="30" t="s">
        <v>12</v>
      </c>
      <c r="D35" s="31" t="s">
        <v>2</v>
      </c>
      <c r="E35" s="31" t="s">
        <v>140</v>
      </c>
      <c r="F35" s="29" t="s">
        <v>265</v>
      </c>
      <c r="G35" s="31"/>
      <c r="H35" s="29">
        <v>1</v>
      </c>
      <c r="I35" s="31"/>
      <c r="J35" s="29"/>
      <c r="K35" s="115"/>
    </row>
    <row r="36" spans="1:11" s="12" customFormat="1" ht="11.25">
      <c r="A36" s="34">
        <f t="shared" si="1"/>
        <v>11</v>
      </c>
      <c r="B36" s="34">
        <f t="shared" si="2"/>
        <v>5</v>
      </c>
      <c r="C36" s="30" t="s">
        <v>19</v>
      </c>
      <c r="D36" s="31" t="s">
        <v>2</v>
      </c>
      <c r="E36" s="31" t="s">
        <v>139</v>
      </c>
      <c r="F36" s="29" t="s">
        <v>395</v>
      </c>
      <c r="G36" s="31"/>
      <c r="H36" s="29"/>
      <c r="I36" s="31">
        <v>1</v>
      </c>
      <c r="J36" s="29"/>
      <c r="K36" s="115"/>
    </row>
    <row r="37" spans="1:11" s="12" customFormat="1" ht="11.25">
      <c r="A37" s="34">
        <f t="shared" si="1"/>
        <v>12</v>
      </c>
      <c r="B37" s="34">
        <f t="shared" si="2"/>
        <v>6</v>
      </c>
      <c r="C37" s="30" t="s">
        <v>20</v>
      </c>
      <c r="D37" s="31" t="s">
        <v>2</v>
      </c>
      <c r="E37" s="31" t="s">
        <v>139</v>
      </c>
      <c r="F37" s="29" t="s">
        <v>395</v>
      </c>
      <c r="G37" s="31"/>
      <c r="H37" s="29"/>
      <c r="I37" s="31">
        <v>1</v>
      </c>
      <c r="J37" s="29"/>
      <c r="K37" s="115"/>
    </row>
    <row r="38" spans="1:11" s="12" customFormat="1" ht="11.25">
      <c r="A38" s="34">
        <f t="shared" si="1"/>
        <v>13</v>
      </c>
      <c r="B38" s="34">
        <f t="shared" si="2"/>
        <v>7</v>
      </c>
      <c r="C38" s="30" t="s">
        <v>21</v>
      </c>
      <c r="D38" s="31" t="s">
        <v>2</v>
      </c>
      <c r="E38" s="31" t="s">
        <v>139</v>
      </c>
      <c r="F38" s="29" t="s">
        <v>395</v>
      </c>
      <c r="G38" s="31"/>
      <c r="H38" s="29"/>
      <c r="I38" s="31">
        <v>1</v>
      </c>
      <c r="J38" s="29"/>
      <c r="K38" s="115"/>
    </row>
    <row r="39" spans="1:11" s="12" customFormat="1" ht="11.25">
      <c r="A39" s="34">
        <f t="shared" si="1"/>
        <v>14</v>
      </c>
      <c r="B39" s="34">
        <f t="shared" si="2"/>
        <v>8</v>
      </c>
      <c r="C39" s="30" t="s">
        <v>13</v>
      </c>
      <c r="D39" s="31" t="s">
        <v>2</v>
      </c>
      <c r="E39" s="31" t="s">
        <v>140</v>
      </c>
      <c r="F39" s="29" t="s">
        <v>266</v>
      </c>
      <c r="G39" s="31"/>
      <c r="H39" s="29"/>
      <c r="I39" s="31">
        <v>1</v>
      </c>
      <c r="J39" s="29"/>
      <c r="K39" s="115"/>
    </row>
    <row r="40" spans="1:11" s="12" customFormat="1" ht="11.25">
      <c r="A40" s="34">
        <f t="shared" si="1"/>
        <v>15</v>
      </c>
      <c r="B40" s="34">
        <f t="shared" si="2"/>
        <v>9</v>
      </c>
      <c r="C40" s="30" t="s">
        <v>14</v>
      </c>
      <c r="D40" s="31" t="s">
        <v>2</v>
      </c>
      <c r="E40" s="31" t="s">
        <v>140</v>
      </c>
      <c r="F40" s="30" t="s">
        <v>271</v>
      </c>
      <c r="G40" s="31"/>
      <c r="H40" s="29">
        <v>1</v>
      </c>
      <c r="I40" s="31"/>
      <c r="J40" s="29"/>
      <c r="K40" s="115"/>
    </row>
    <row r="41" spans="1:11" s="12" customFormat="1" ht="11.25">
      <c r="A41" s="34">
        <f t="shared" si="1"/>
        <v>16</v>
      </c>
      <c r="B41" s="34">
        <f t="shared" si="2"/>
        <v>10</v>
      </c>
      <c r="C41" s="29" t="s">
        <v>32</v>
      </c>
      <c r="D41" s="31" t="s">
        <v>2</v>
      </c>
      <c r="E41" s="31" t="s">
        <v>140</v>
      </c>
      <c r="F41" s="29" t="s">
        <v>258</v>
      </c>
      <c r="G41" s="31"/>
      <c r="H41" s="29">
        <v>1</v>
      </c>
      <c r="I41" s="31"/>
      <c r="J41" s="29"/>
      <c r="K41" s="115"/>
    </row>
    <row r="42" spans="1:11" s="12" customFormat="1" ht="11.25">
      <c r="A42" s="34">
        <f t="shared" si="1"/>
        <v>17</v>
      </c>
      <c r="B42" s="34">
        <f t="shared" si="2"/>
        <v>11</v>
      </c>
      <c r="C42" s="30" t="s">
        <v>22</v>
      </c>
      <c r="D42" s="31" t="s">
        <v>2</v>
      </c>
      <c r="E42" s="31" t="s">
        <v>139</v>
      </c>
      <c r="F42" s="29" t="s">
        <v>395</v>
      </c>
      <c r="G42" s="31"/>
      <c r="H42" s="29"/>
      <c r="I42" s="31">
        <v>1</v>
      </c>
      <c r="J42" s="29"/>
      <c r="K42" s="115"/>
    </row>
    <row r="43" spans="1:11" s="41" customFormat="1" ht="11.25">
      <c r="A43" s="34">
        <f t="shared" si="1"/>
        <v>18</v>
      </c>
      <c r="B43" s="34">
        <f t="shared" si="2"/>
        <v>12</v>
      </c>
      <c r="C43" s="30" t="s">
        <v>23</v>
      </c>
      <c r="D43" s="34" t="s">
        <v>2</v>
      </c>
      <c r="E43" s="34" t="s">
        <v>139</v>
      </c>
      <c r="F43" s="29" t="s">
        <v>395</v>
      </c>
      <c r="G43" s="34"/>
      <c r="H43" s="30"/>
      <c r="I43" s="34">
        <v>1</v>
      </c>
      <c r="J43" s="30"/>
      <c r="K43" s="115"/>
    </row>
    <row r="44" spans="1:11" s="12" customFormat="1" ht="11.25">
      <c r="A44" s="34">
        <f>A43+1</f>
        <v>19</v>
      </c>
      <c r="B44" s="34">
        <f>B43+1</f>
        <v>13</v>
      </c>
      <c r="C44" s="30" t="s">
        <v>24</v>
      </c>
      <c r="D44" s="31" t="s">
        <v>2</v>
      </c>
      <c r="E44" s="31" t="s">
        <v>139</v>
      </c>
      <c r="F44" s="29" t="s">
        <v>395</v>
      </c>
      <c r="G44" s="31"/>
      <c r="H44" s="29"/>
      <c r="I44" s="31">
        <v>1</v>
      </c>
      <c r="J44" s="29"/>
      <c r="K44" s="115"/>
    </row>
    <row r="45" spans="1:11" s="12" customFormat="1" ht="11.25">
      <c r="A45" s="34">
        <f aca="true" t="shared" si="3" ref="A45:A52">A44+1</f>
        <v>20</v>
      </c>
      <c r="B45" s="34">
        <f aca="true" t="shared" si="4" ref="B45:B52">B44+1</f>
        <v>14</v>
      </c>
      <c r="C45" s="30" t="s">
        <v>15</v>
      </c>
      <c r="D45" s="31" t="s">
        <v>2</v>
      </c>
      <c r="E45" s="31" t="s">
        <v>140</v>
      </c>
      <c r="F45" s="29" t="s">
        <v>267</v>
      </c>
      <c r="G45" s="31"/>
      <c r="H45" s="29">
        <v>1</v>
      </c>
      <c r="I45" s="31"/>
      <c r="J45" s="29"/>
      <c r="K45" s="115"/>
    </row>
    <row r="46" spans="1:11" s="12" customFormat="1" ht="11.25">
      <c r="A46" s="34">
        <f t="shared" si="3"/>
        <v>21</v>
      </c>
      <c r="B46" s="34">
        <f t="shared" si="4"/>
        <v>15</v>
      </c>
      <c r="C46" s="30" t="s">
        <v>25</v>
      </c>
      <c r="D46" s="31" t="s">
        <v>2</v>
      </c>
      <c r="E46" s="31" t="s">
        <v>139</v>
      </c>
      <c r="F46" s="29" t="s">
        <v>395</v>
      </c>
      <c r="G46" s="31"/>
      <c r="H46" s="29"/>
      <c r="I46" s="31">
        <v>1</v>
      </c>
      <c r="J46" s="29"/>
      <c r="K46" s="115"/>
    </row>
    <row r="47" spans="1:11" s="12" customFormat="1" ht="11.25">
      <c r="A47" s="34">
        <f t="shared" si="3"/>
        <v>22</v>
      </c>
      <c r="B47" s="34">
        <f t="shared" si="4"/>
        <v>16</v>
      </c>
      <c r="C47" s="30" t="s">
        <v>26</v>
      </c>
      <c r="D47" s="31" t="s">
        <v>2</v>
      </c>
      <c r="E47" s="31" t="s">
        <v>139</v>
      </c>
      <c r="F47" s="29" t="s">
        <v>395</v>
      </c>
      <c r="G47" s="31"/>
      <c r="H47" s="29"/>
      <c r="I47" s="31">
        <v>1</v>
      </c>
      <c r="J47" s="29"/>
      <c r="K47" s="115"/>
    </row>
    <row r="48" spans="1:11" s="12" customFormat="1" ht="11.25">
      <c r="A48" s="34">
        <f t="shared" si="3"/>
        <v>23</v>
      </c>
      <c r="B48" s="34">
        <f t="shared" si="4"/>
        <v>17</v>
      </c>
      <c r="C48" s="30" t="s">
        <v>27</v>
      </c>
      <c r="D48" s="31" t="s">
        <v>2</v>
      </c>
      <c r="E48" s="31" t="s">
        <v>139</v>
      </c>
      <c r="F48" s="29" t="s">
        <v>395</v>
      </c>
      <c r="G48" s="31"/>
      <c r="H48" s="29"/>
      <c r="I48" s="31">
        <v>1</v>
      </c>
      <c r="J48" s="29"/>
      <c r="K48" s="115"/>
    </row>
    <row r="49" spans="1:11" s="12" customFormat="1" ht="11.25">
      <c r="A49" s="34">
        <f t="shared" si="3"/>
        <v>24</v>
      </c>
      <c r="B49" s="34">
        <f t="shared" si="4"/>
        <v>18</v>
      </c>
      <c r="C49" s="30" t="s">
        <v>28</v>
      </c>
      <c r="D49" s="31" t="s">
        <v>2</v>
      </c>
      <c r="E49" s="31" t="s">
        <v>139</v>
      </c>
      <c r="F49" s="29" t="s">
        <v>395</v>
      </c>
      <c r="G49" s="31"/>
      <c r="H49" s="29"/>
      <c r="I49" s="31">
        <v>1</v>
      </c>
      <c r="J49" s="29"/>
      <c r="K49" s="115"/>
    </row>
    <row r="50" spans="1:11" s="12" customFormat="1" ht="11.25">
      <c r="A50" s="34">
        <f t="shared" si="3"/>
        <v>25</v>
      </c>
      <c r="B50" s="34">
        <f t="shared" si="4"/>
        <v>19</v>
      </c>
      <c r="C50" s="30" t="s">
        <v>29</v>
      </c>
      <c r="D50" s="31" t="s">
        <v>2</v>
      </c>
      <c r="E50" s="31" t="s">
        <v>139</v>
      </c>
      <c r="F50" s="29" t="s">
        <v>395</v>
      </c>
      <c r="G50" s="31"/>
      <c r="H50" s="29"/>
      <c r="I50" s="31">
        <v>1</v>
      </c>
      <c r="J50" s="29"/>
      <c r="K50" s="115"/>
    </row>
    <row r="51" spans="1:11" s="12" customFormat="1" ht="11.25">
      <c r="A51" s="34">
        <f t="shared" si="3"/>
        <v>26</v>
      </c>
      <c r="B51" s="34">
        <f t="shared" si="4"/>
        <v>20</v>
      </c>
      <c r="C51" s="30" t="s">
        <v>30</v>
      </c>
      <c r="D51" s="31" t="s">
        <v>2</v>
      </c>
      <c r="E51" s="31" t="s">
        <v>139</v>
      </c>
      <c r="F51" s="29" t="s">
        <v>395</v>
      </c>
      <c r="G51" s="31"/>
      <c r="H51" s="29"/>
      <c r="I51" s="31">
        <v>1</v>
      </c>
      <c r="J51" s="29"/>
      <c r="K51" s="115"/>
    </row>
    <row r="52" spans="1:11" s="12" customFormat="1" ht="11.25">
      <c r="A52" s="34">
        <f t="shared" si="3"/>
        <v>27</v>
      </c>
      <c r="B52" s="34">
        <f t="shared" si="4"/>
        <v>21</v>
      </c>
      <c r="C52" s="30" t="s">
        <v>31</v>
      </c>
      <c r="D52" s="31" t="s">
        <v>2</v>
      </c>
      <c r="E52" s="31" t="s">
        <v>139</v>
      </c>
      <c r="F52" s="29" t="s">
        <v>395</v>
      </c>
      <c r="G52" s="31"/>
      <c r="H52" s="29"/>
      <c r="I52" s="31">
        <v>1</v>
      </c>
      <c r="J52" s="29"/>
      <c r="K52" s="115"/>
    </row>
    <row r="53" spans="1:11" s="12" customFormat="1" ht="11.25" customHeight="1">
      <c r="A53" s="154" t="s">
        <v>203</v>
      </c>
      <c r="B53" s="154"/>
      <c r="C53" s="16">
        <v>21</v>
      </c>
      <c r="D53" s="24"/>
      <c r="E53" s="24"/>
      <c r="F53" s="15"/>
      <c r="G53" s="16">
        <f>SUM(G32:G52)</f>
        <v>0</v>
      </c>
      <c r="H53" s="16">
        <f>SUM(H32:H52)</f>
        <v>4</v>
      </c>
      <c r="I53" s="16">
        <f>SUM(I32:I52)</f>
        <v>17</v>
      </c>
      <c r="J53" s="16">
        <f>SUM(J32:J52)</f>
        <v>0</v>
      </c>
      <c r="K53" s="23"/>
    </row>
    <row r="54" spans="1:10" s="42" customFormat="1" ht="11.25" customHeight="1">
      <c r="A54" s="66"/>
      <c r="B54" s="66"/>
      <c r="C54" s="66"/>
      <c r="D54" s="66"/>
      <c r="E54" s="66"/>
      <c r="F54" s="66"/>
      <c r="G54" s="66"/>
      <c r="H54" s="66"/>
      <c r="I54" s="66"/>
      <c r="J54" s="66"/>
    </row>
    <row r="55" spans="1:10" s="42" customFormat="1" ht="11.25" customHeight="1">
      <c r="A55" s="66"/>
      <c r="B55" s="66"/>
      <c r="C55" s="66"/>
      <c r="D55" s="66"/>
      <c r="E55" s="66"/>
      <c r="F55" s="66"/>
      <c r="G55" s="66"/>
      <c r="H55" s="66"/>
      <c r="I55" s="66"/>
      <c r="J55" s="66"/>
    </row>
    <row r="56" spans="1:10" s="42" customFormat="1" ht="11.25" customHeight="1">
      <c r="A56" s="66"/>
      <c r="B56" s="66"/>
      <c r="C56" s="66"/>
      <c r="D56" s="66"/>
      <c r="E56" s="66"/>
      <c r="F56" s="66"/>
      <c r="G56" s="66"/>
      <c r="H56" s="66"/>
      <c r="I56" s="66"/>
      <c r="J56" s="66"/>
    </row>
    <row r="57" spans="1:10" s="42" customFormat="1" ht="11.25" customHeight="1">
      <c r="A57" s="66"/>
      <c r="B57" s="66"/>
      <c r="C57" s="66"/>
      <c r="D57" s="66"/>
      <c r="E57" s="66"/>
      <c r="F57" s="66"/>
      <c r="G57" s="66"/>
      <c r="H57" s="66"/>
      <c r="I57" s="66"/>
      <c r="J57" s="66"/>
    </row>
    <row r="58" spans="1:10" s="42" customFormat="1" ht="11.2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</row>
    <row r="59" spans="1:10" s="42" customFormat="1" ht="11.25" customHeight="1">
      <c r="A59" s="66"/>
      <c r="B59" s="66"/>
      <c r="C59" s="66"/>
      <c r="D59" s="66"/>
      <c r="E59" s="66"/>
      <c r="F59" s="66"/>
      <c r="G59" s="66"/>
      <c r="H59" s="66"/>
      <c r="I59" s="66"/>
      <c r="J59" s="66"/>
    </row>
    <row r="60" spans="1:10" s="42" customFormat="1" ht="11.25" customHeight="1">
      <c r="A60" s="66"/>
      <c r="B60" s="66"/>
      <c r="C60" s="66"/>
      <c r="D60" s="66"/>
      <c r="E60" s="66"/>
      <c r="F60" s="66"/>
      <c r="G60" s="66"/>
      <c r="H60" s="66"/>
      <c r="I60" s="66"/>
      <c r="J60" s="66"/>
    </row>
    <row r="61" spans="1:10" s="42" customFormat="1" ht="11.25" customHeight="1">
      <c r="A61" s="66"/>
      <c r="B61" s="66"/>
      <c r="C61" s="66"/>
      <c r="D61" s="66"/>
      <c r="E61" s="66"/>
      <c r="F61" s="66"/>
      <c r="G61" s="66"/>
      <c r="H61" s="66"/>
      <c r="I61" s="66"/>
      <c r="J61" s="66"/>
    </row>
    <row r="62" spans="1:10" s="42" customFormat="1" ht="11.25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</row>
    <row r="63" spans="1:10" s="42" customFormat="1" ht="11.25" customHeight="1">
      <c r="A63" s="66"/>
      <c r="B63" s="66"/>
      <c r="C63" s="66"/>
      <c r="D63" s="66"/>
      <c r="E63" s="66"/>
      <c r="F63" s="66"/>
      <c r="G63" s="66"/>
      <c r="H63" s="66"/>
      <c r="I63" s="66"/>
      <c r="J63" s="66"/>
    </row>
    <row r="64" spans="1:10" s="42" customFormat="1" ht="11.25" customHeight="1">
      <c r="A64" s="66"/>
      <c r="B64" s="66"/>
      <c r="C64" s="66"/>
      <c r="D64" s="66"/>
      <c r="E64" s="66"/>
      <c r="F64" s="66"/>
      <c r="G64" s="66"/>
      <c r="H64" s="66"/>
      <c r="I64" s="66"/>
      <c r="J64" s="66"/>
    </row>
    <row r="65" spans="1:10" s="42" customFormat="1" ht="11.2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</row>
    <row r="66" spans="1:10" s="42" customFormat="1" ht="11.2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</row>
    <row r="67" spans="1:10" s="42" customFormat="1" ht="11.2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</row>
    <row r="68" spans="1:10" s="42" customFormat="1" ht="11.25" customHeight="1">
      <c r="A68" s="66"/>
      <c r="B68" s="66"/>
      <c r="C68" s="66"/>
      <c r="D68" s="66"/>
      <c r="E68" s="66"/>
      <c r="F68" s="66"/>
      <c r="G68" s="66"/>
      <c r="H68" s="66"/>
      <c r="I68" s="66"/>
      <c r="J68" s="66"/>
    </row>
    <row r="69" spans="1:10" s="42" customFormat="1" ht="11.25" customHeight="1">
      <c r="A69" s="66"/>
      <c r="B69" s="66"/>
      <c r="C69" s="66"/>
      <c r="D69" s="66"/>
      <c r="E69" s="66"/>
      <c r="F69" s="66"/>
      <c r="G69" s="66"/>
      <c r="H69" s="66"/>
      <c r="I69" s="66"/>
      <c r="J69" s="66"/>
    </row>
    <row r="70" spans="1:10" s="42" customFormat="1" ht="11.25" customHeight="1">
      <c r="A70" s="66"/>
      <c r="B70" s="66"/>
      <c r="C70" s="66"/>
      <c r="D70" s="66"/>
      <c r="E70" s="66"/>
      <c r="F70" s="66"/>
      <c r="G70" s="66"/>
      <c r="H70" s="66"/>
      <c r="I70" s="66"/>
      <c r="J70" s="66"/>
    </row>
    <row r="71" spans="1:11" s="4" customFormat="1" ht="33" customHeight="1">
      <c r="A71" s="144" t="s">
        <v>201</v>
      </c>
      <c r="B71" s="144"/>
      <c r="C71" s="144"/>
      <c r="D71" s="144"/>
      <c r="E71" s="144"/>
      <c r="F71" s="144"/>
      <c r="G71" s="144"/>
      <c r="H71" s="144"/>
      <c r="I71" s="144"/>
      <c r="J71" s="144"/>
      <c r="K71" s="125"/>
    </row>
    <row r="72" spans="1:11" s="21" customFormat="1" ht="27.75" customHeight="1">
      <c r="A72" s="145" t="s">
        <v>396</v>
      </c>
      <c r="B72" s="145"/>
      <c r="C72" s="145"/>
      <c r="D72" s="145"/>
      <c r="E72" s="145"/>
      <c r="F72" s="145"/>
      <c r="G72" s="145"/>
      <c r="H72" s="145"/>
      <c r="I72" s="145"/>
      <c r="J72" s="145"/>
      <c r="K72" s="119"/>
    </row>
    <row r="73" spans="1:11" s="19" customFormat="1" ht="11.25" customHeight="1">
      <c r="A73" s="139" t="s">
        <v>195</v>
      </c>
      <c r="B73" s="139"/>
      <c r="C73" s="139"/>
      <c r="D73" s="139"/>
      <c r="E73" s="139"/>
      <c r="F73" s="139"/>
      <c r="G73" s="139"/>
      <c r="H73" s="139"/>
      <c r="I73" s="139"/>
      <c r="J73" s="139"/>
      <c r="K73" s="117"/>
    </row>
    <row r="74" spans="1:11" s="19" customFormat="1" ht="22.5">
      <c r="A74" s="14" t="s">
        <v>187</v>
      </c>
      <c r="B74" s="14" t="s">
        <v>435</v>
      </c>
      <c r="C74" s="14" t="s">
        <v>0</v>
      </c>
      <c r="D74" s="14" t="s">
        <v>1</v>
      </c>
      <c r="E74" s="10" t="s">
        <v>132</v>
      </c>
      <c r="F74" s="10" t="s">
        <v>192</v>
      </c>
      <c r="G74" s="10" t="s">
        <v>135</v>
      </c>
      <c r="H74" s="10" t="s">
        <v>191</v>
      </c>
      <c r="I74" s="10" t="s">
        <v>189</v>
      </c>
      <c r="J74" s="10" t="s">
        <v>131</v>
      </c>
      <c r="K74" s="104"/>
    </row>
    <row r="75" spans="1:11" s="19" customFormat="1" ht="11.25">
      <c r="A75" s="34">
        <v>28</v>
      </c>
      <c r="B75" s="34">
        <v>1</v>
      </c>
      <c r="C75" s="31" t="s">
        <v>209</v>
      </c>
      <c r="D75" s="31" t="s">
        <v>3</v>
      </c>
      <c r="E75" s="29" t="s">
        <v>176</v>
      </c>
      <c r="F75" s="29" t="s">
        <v>392</v>
      </c>
      <c r="G75" s="31"/>
      <c r="H75" s="29"/>
      <c r="I75" s="31">
        <v>1</v>
      </c>
      <c r="J75" s="31"/>
      <c r="K75" s="48"/>
    </row>
    <row r="76" spans="1:11" s="72" customFormat="1" ht="11.25">
      <c r="A76" s="34">
        <f>SUM(A75+1)</f>
        <v>29</v>
      </c>
      <c r="B76" s="34">
        <f>SUM(B75+1)</f>
        <v>2</v>
      </c>
      <c r="C76" s="30" t="s">
        <v>210</v>
      </c>
      <c r="D76" s="34" t="s">
        <v>3</v>
      </c>
      <c r="E76" s="30" t="s">
        <v>176</v>
      </c>
      <c r="F76" s="29" t="s">
        <v>392</v>
      </c>
      <c r="G76" s="34"/>
      <c r="H76" s="30"/>
      <c r="I76" s="34">
        <v>1</v>
      </c>
      <c r="J76" s="30"/>
      <c r="K76" s="48"/>
    </row>
    <row r="77" spans="1:11" s="19" customFormat="1" ht="11.25">
      <c r="A77" s="34">
        <f aca="true" t="shared" si="5" ref="A77:A119">SUM(A76+1)</f>
        <v>30</v>
      </c>
      <c r="B77" s="34">
        <f aca="true" t="shared" si="6" ref="B77:B119">SUM(B76+1)</f>
        <v>3</v>
      </c>
      <c r="C77" s="30" t="s">
        <v>38</v>
      </c>
      <c r="D77" s="31" t="s">
        <v>3</v>
      </c>
      <c r="E77" s="29" t="s">
        <v>176</v>
      </c>
      <c r="F77" s="29" t="s">
        <v>392</v>
      </c>
      <c r="G77" s="31"/>
      <c r="H77" s="29"/>
      <c r="I77" s="31">
        <v>1</v>
      </c>
      <c r="J77" s="29"/>
      <c r="K77" s="48"/>
    </row>
    <row r="78" spans="1:11" s="72" customFormat="1" ht="11.25">
      <c r="A78" s="34">
        <f t="shared" si="5"/>
        <v>31</v>
      </c>
      <c r="B78" s="34">
        <f t="shared" si="6"/>
        <v>4</v>
      </c>
      <c r="C78" s="30" t="s">
        <v>61</v>
      </c>
      <c r="D78" s="34" t="s">
        <v>3</v>
      </c>
      <c r="E78" s="30" t="s">
        <v>176</v>
      </c>
      <c r="F78" s="29" t="s">
        <v>392</v>
      </c>
      <c r="G78" s="34"/>
      <c r="H78" s="30"/>
      <c r="I78" s="34">
        <v>1</v>
      </c>
      <c r="J78" s="30"/>
      <c r="K78" s="48"/>
    </row>
    <row r="79" spans="1:11" s="19" customFormat="1" ht="11.25">
      <c r="A79" s="34">
        <f t="shared" si="5"/>
        <v>32</v>
      </c>
      <c r="B79" s="34">
        <f t="shared" si="6"/>
        <v>5</v>
      </c>
      <c r="C79" s="29" t="s">
        <v>39</v>
      </c>
      <c r="D79" s="31" t="s">
        <v>3</v>
      </c>
      <c r="E79" s="29" t="s">
        <v>176</v>
      </c>
      <c r="F79" s="29" t="s">
        <v>392</v>
      </c>
      <c r="G79" s="31"/>
      <c r="H79" s="29"/>
      <c r="I79" s="31">
        <v>1</v>
      </c>
      <c r="J79" s="29"/>
      <c r="K79" s="48"/>
    </row>
    <row r="80" spans="1:11" s="19" customFormat="1" ht="11.25">
      <c r="A80" s="34">
        <f t="shared" si="5"/>
        <v>33</v>
      </c>
      <c r="B80" s="34">
        <f t="shared" si="6"/>
        <v>6</v>
      </c>
      <c r="C80" s="29" t="s">
        <v>40</v>
      </c>
      <c r="D80" s="31" t="s">
        <v>3</v>
      </c>
      <c r="E80" s="29" t="s">
        <v>176</v>
      </c>
      <c r="F80" s="29" t="s">
        <v>392</v>
      </c>
      <c r="G80" s="31"/>
      <c r="H80" s="29"/>
      <c r="I80" s="31">
        <v>1</v>
      </c>
      <c r="J80" s="29"/>
      <c r="K80" s="48"/>
    </row>
    <row r="81" spans="1:11" s="19" customFormat="1" ht="11.25">
      <c r="A81" s="34">
        <f t="shared" si="5"/>
        <v>34</v>
      </c>
      <c r="B81" s="34">
        <f t="shared" si="6"/>
        <v>7</v>
      </c>
      <c r="C81" s="30" t="s">
        <v>62</v>
      </c>
      <c r="D81" s="31" t="s">
        <v>3</v>
      </c>
      <c r="E81" s="29" t="s">
        <v>176</v>
      </c>
      <c r="F81" s="29" t="s">
        <v>392</v>
      </c>
      <c r="G81" s="31"/>
      <c r="H81" s="29"/>
      <c r="I81" s="31">
        <v>1</v>
      </c>
      <c r="J81" s="29"/>
      <c r="K81" s="48"/>
    </row>
    <row r="82" spans="1:11" s="19" customFormat="1" ht="11.25">
      <c r="A82" s="34">
        <f t="shared" si="5"/>
        <v>35</v>
      </c>
      <c r="B82" s="34">
        <f t="shared" si="6"/>
        <v>8</v>
      </c>
      <c r="C82" s="29" t="s">
        <v>41</v>
      </c>
      <c r="D82" s="31" t="s">
        <v>3</v>
      </c>
      <c r="E82" s="29" t="s">
        <v>176</v>
      </c>
      <c r="F82" s="29" t="s">
        <v>392</v>
      </c>
      <c r="G82" s="31"/>
      <c r="H82" s="29"/>
      <c r="I82" s="31">
        <v>1</v>
      </c>
      <c r="J82" s="29"/>
      <c r="K82" s="48"/>
    </row>
    <row r="83" spans="1:11" s="19" customFormat="1" ht="11.25">
      <c r="A83" s="34">
        <f t="shared" si="5"/>
        <v>36</v>
      </c>
      <c r="B83" s="34">
        <f t="shared" si="6"/>
        <v>9</v>
      </c>
      <c r="C83" s="29" t="s">
        <v>42</v>
      </c>
      <c r="D83" s="31" t="s">
        <v>3</v>
      </c>
      <c r="E83" s="29" t="s">
        <v>176</v>
      </c>
      <c r="F83" s="29" t="s">
        <v>392</v>
      </c>
      <c r="G83" s="31"/>
      <c r="H83" s="29"/>
      <c r="I83" s="31">
        <v>1</v>
      </c>
      <c r="J83" s="29"/>
      <c r="K83" s="48"/>
    </row>
    <row r="84" spans="1:11" s="19" customFormat="1" ht="11.25">
      <c r="A84" s="34">
        <f t="shared" si="5"/>
        <v>37</v>
      </c>
      <c r="B84" s="34">
        <f t="shared" si="6"/>
        <v>10</v>
      </c>
      <c r="C84" s="29" t="s">
        <v>36</v>
      </c>
      <c r="D84" s="31" t="s">
        <v>3</v>
      </c>
      <c r="E84" s="31" t="s">
        <v>141</v>
      </c>
      <c r="F84" s="29" t="s">
        <v>263</v>
      </c>
      <c r="G84" s="31"/>
      <c r="H84" s="29">
        <v>1</v>
      </c>
      <c r="I84" s="31"/>
      <c r="J84" s="29"/>
      <c r="K84" s="115"/>
    </row>
    <row r="85" spans="1:11" s="19" customFormat="1" ht="11.25">
      <c r="A85" s="34">
        <f t="shared" si="5"/>
        <v>38</v>
      </c>
      <c r="B85" s="34">
        <f t="shared" si="6"/>
        <v>11</v>
      </c>
      <c r="C85" s="29" t="s">
        <v>43</v>
      </c>
      <c r="D85" s="31" t="s">
        <v>3</v>
      </c>
      <c r="E85" s="29" t="s">
        <v>176</v>
      </c>
      <c r="F85" s="29" t="s">
        <v>392</v>
      </c>
      <c r="G85" s="31"/>
      <c r="H85" s="29"/>
      <c r="I85" s="31">
        <v>1</v>
      </c>
      <c r="J85" s="29"/>
      <c r="K85" s="48"/>
    </row>
    <row r="86" spans="1:11" s="19" customFormat="1" ht="11.25">
      <c r="A86" s="34">
        <f t="shared" si="5"/>
        <v>39</v>
      </c>
      <c r="B86" s="34">
        <f t="shared" si="6"/>
        <v>12</v>
      </c>
      <c r="C86" s="29" t="s">
        <v>44</v>
      </c>
      <c r="D86" s="31" t="s">
        <v>3</v>
      </c>
      <c r="E86" s="29" t="s">
        <v>176</v>
      </c>
      <c r="F86" s="29" t="s">
        <v>392</v>
      </c>
      <c r="G86" s="31"/>
      <c r="H86" s="29"/>
      <c r="I86" s="31">
        <v>1</v>
      </c>
      <c r="J86" s="29"/>
      <c r="K86" s="48"/>
    </row>
    <row r="87" spans="1:11" s="19" customFormat="1" ht="11.25">
      <c r="A87" s="34">
        <f t="shared" si="5"/>
        <v>40</v>
      </c>
      <c r="B87" s="34">
        <f t="shared" si="6"/>
        <v>13</v>
      </c>
      <c r="C87" s="29" t="s">
        <v>45</v>
      </c>
      <c r="D87" s="31" t="s">
        <v>3</v>
      </c>
      <c r="E87" s="29" t="s">
        <v>176</v>
      </c>
      <c r="F87" s="29" t="s">
        <v>392</v>
      </c>
      <c r="G87" s="31"/>
      <c r="H87" s="29"/>
      <c r="I87" s="31">
        <v>1</v>
      </c>
      <c r="J87" s="29"/>
      <c r="K87" s="48"/>
    </row>
    <row r="88" spans="1:11" s="19" customFormat="1" ht="11.25">
      <c r="A88" s="34">
        <f t="shared" si="5"/>
        <v>41</v>
      </c>
      <c r="B88" s="34">
        <f t="shared" si="6"/>
        <v>14</v>
      </c>
      <c r="C88" s="32" t="s">
        <v>46</v>
      </c>
      <c r="D88" s="31" t="s">
        <v>3</v>
      </c>
      <c r="E88" s="29" t="s">
        <v>176</v>
      </c>
      <c r="F88" s="29" t="s">
        <v>392</v>
      </c>
      <c r="G88" s="31"/>
      <c r="H88" s="29"/>
      <c r="I88" s="31">
        <v>1</v>
      </c>
      <c r="J88" s="29"/>
      <c r="K88" s="48"/>
    </row>
    <row r="89" spans="1:11" s="19" customFormat="1" ht="11.25">
      <c r="A89" s="34">
        <f t="shared" si="5"/>
        <v>42</v>
      </c>
      <c r="B89" s="34">
        <f t="shared" si="6"/>
        <v>15</v>
      </c>
      <c r="C89" s="46" t="s">
        <v>63</v>
      </c>
      <c r="D89" s="31" t="s">
        <v>3</v>
      </c>
      <c r="E89" s="29" t="s">
        <v>176</v>
      </c>
      <c r="F89" s="29" t="s">
        <v>392</v>
      </c>
      <c r="G89" s="31"/>
      <c r="H89" s="29"/>
      <c r="I89" s="31">
        <v>1</v>
      </c>
      <c r="J89" s="29"/>
      <c r="K89" s="48"/>
    </row>
    <row r="90" spans="1:11" s="19" customFormat="1" ht="11.25">
      <c r="A90" s="34">
        <f t="shared" si="5"/>
        <v>43</v>
      </c>
      <c r="B90" s="34">
        <f t="shared" si="6"/>
        <v>16</v>
      </c>
      <c r="C90" s="46" t="s">
        <v>64</v>
      </c>
      <c r="D90" s="31" t="s">
        <v>3</v>
      </c>
      <c r="E90" s="29" t="s">
        <v>176</v>
      </c>
      <c r="F90" s="29" t="s">
        <v>392</v>
      </c>
      <c r="G90" s="31"/>
      <c r="H90" s="29"/>
      <c r="I90" s="31">
        <v>1</v>
      </c>
      <c r="J90" s="29"/>
      <c r="K90" s="48"/>
    </row>
    <row r="91" spans="1:11" s="19" customFormat="1" ht="11.25">
      <c r="A91" s="34">
        <f t="shared" si="5"/>
        <v>44</v>
      </c>
      <c r="B91" s="34">
        <f t="shared" si="6"/>
        <v>17</v>
      </c>
      <c r="C91" s="46" t="s">
        <v>65</v>
      </c>
      <c r="D91" s="31" t="s">
        <v>3</v>
      </c>
      <c r="E91" s="29" t="s">
        <v>176</v>
      </c>
      <c r="F91" s="29" t="s">
        <v>392</v>
      </c>
      <c r="G91" s="31"/>
      <c r="H91" s="29"/>
      <c r="I91" s="31">
        <v>1</v>
      </c>
      <c r="J91" s="29"/>
      <c r="K91" s="48"/>
    </row>
    <row r="92" spans="1:11" s="19" customFormat="1" ht="11.25">
      <c r="A92" s="34">
        <f t="shared" si="5"/>
        <v>45</v>
      </c>
      <c r="B92" s="34">
        <f t="shared" si="6"/>
        <v>18</v>
      </c>
      <c r="C92" s="32" t="s">
        <v>47</v>
      </c>
      <c r="D92" s="31" t="s">
        <v>3</v>
      </c>
      <c r="E92" s="29" t="s">
        <v>176</v>
      </c>
      <c r="F92" s="29" t="s">
        <v>392</v>
      </c>
      <c r="G92" s="31"/>
      <c r="H92" s="29"/>
      <c r="I92" s="31">
        <v>1</v>
      </c>
      <c r="J92" s="29"/>
      <c r="K92" s="48"/>
    </row>
    <row r="93" spans="1:11" s="19" customFormat="1" ht="11.25">
      <c r="A93" s="34">
        <f t="shared" si="5"/>
        <v>46</v>
      </c>
      <c r="B93" s="34">
        <f t="shared" si="6"/>
        <v>19</v>
      </c>
      <c r="C93" s="32" t="s">
        <v>48</v>
      </c>
      <c r="D93" s="31" t="s">
        <v>3</v>
      </c>
      <c r="E93" s="29" t="s">
        <v>176</v>
      </c>
      <c r="F93" s="29" t="s">
        <v>392</v>
      </c>
      <c r="G93" s="31"/>
      <c r="H93" s="29"/>
      <c r="I93" s="31">
        <v>1</v>
      </c>
      <c r="J93" s="29"/>
      <c r="K93" s="48"/>
    </row>
    <row r="94" spans="1:11" s="19" customFormat="1" ht="11.25">
      <c r="A94" s="34">
        <f t="shared" si="5"/>
        <v>47</v>
      </c>
      <c r="B94" s="34">
        <f t="shared" si="6"/>
        <v>20</v>
      </c>
      <c r="C94" s="46" t="s">
        <v>66</v>
      </c>
      <c r="D94" s="31" t="s">
        <v>3</v>
      </c>
      <c r="E94" s="29" t="s">
        <v>176</v>
      </c>
      <c r="F94" s="29" t="s">
        <v>392</v>
      </c>
      <c r="G94" s="31"/>
      <c r="H94" s="29"/>
      <c r="I94" s="31">
        <v>1</v>
      </c>
      <c r="J94" s="29"/>
      <c r="K94" s="48"/>
    </row>
    <row r="95" spans="1:11" s="19" customFormat="1" ht="12.75" customHeight="1">
      <c r="A95" s="34">
        <f t="shared" si="5"/>
        <v>48</v>
      </c>
      <c r="B95" s="34">
        <f t="shared" si="6"/>
        <v>21</v>
      </c>
      <c r="C95" s="46" t="s">
        <v>60</v>
      </c>
      <c r="D95" s="31" t="s">
        <v>3</v>
      </c>
      <c r="E95" s="31" t="s">
        <v>140</v>
      </c>
      <c r="F95" s="29" t="s">
        <v>264</v>
      </c>
      <c r="G95" s="31"/>
      <c r="H95" s="29">
        <v>1</v>
      </c>
      <c r="I95" s="31"/>
      <c r="J95" s="29"/>
      <c r="K95" s="115"/>
    </row>
    <row r="96" spans="1:11" s="19" customFormat="1" ht="11.25">
      <c r="A96" s="34">
        <f aca="true" t="shared" si="7" ref="A96:B98">SUM(A95+1)</f>
        <v>49</v>
      </c>
      <c r="B96" s="34">
        <f t="shared" si="7"/>
        <v>22</v>
      </c>
      <c r="C96" s="32" t="s">
        <v>49</v>
      </c>
      <c r="D96" s="31" t="s">
        <v>3</v>
      </c>
      <c r="E96" s="29" t="s">
        <v>176</v>
      </c>
      <c r="F96" s="29" t="s">
        <v>392</v>
      </c>
      <c r="G96" s="31"/>
      <c r="H96" s="29"/>
      <c r="I96" s="31">
        <v>1</v>
      </c>
      <c r="J96" s="29"/>
      <c r="K96" s="48"/>
    </row>
    <row r="97" spans="1:11" s="19" customFormat="1" ht="11.25">
      <c r="A97" s="34">
        <f t="shared" si="7"/>
        <v>50</v>
      </c>
      <c r="B97" s="34">
        <f t="shared" si="7"/>
        <v>23</v>
      </c>
      <c r="C97" s="32" t="s">
        <v>50</v>
      </c>
      <c r="D97" s="31" t="s">
        <v>3</v>
      </c>
      <c r="E97" s="29" t="s">
        <v>176</v>
      </c>
      <c r="F97" s="29" t="s">
        <v>392</v>
      </c>
      <c r="G97" s="31"/>
      <c r="H97" s="29"/>
      <c r="I97" s="31">
        <v>1</v>
      </c>
      <c r="J97" s="29"/>
      <c r="K97" s="48"/>
    </row>
    <row r="98" spans="1:11" s="19" customFormat="1" ht="11.25">
      <c r="A98" s="34">
        <f t="shared" si="7"/>
        <v>51</v>
      </c>
      <c r="B98" s="34">
        <f t="shared" si="7"/>
        <v>24</v>
      </c>
      <c r="C98" s="32" t="s">
        <v>52</v>
      </c>
      <c r="D98" s="31" t="s">
        <v>3</v>
      </c>
      <c r="E98" s="29" t="s">
        <v>176</v>
      </c>
      <c r="F98" s="29" t="s">
        <v>392</v>
      </c>
      <c r="G98" s="31"/>
      <c r="H98" s="29"/>
      <c r="I98" s="31">
        <v>1</v>
      </c>
      <c r="J98" s="29"/>
      <c r="K98" s="48"/>
    </row>
    <row r="99" spans="1:11" s="19" customFormat="1" ht="11.25">
      <c r="A99" s="34">
        <f t="shared" si="5"/>
        <v>52</v>
      </c>
      <c r="B99" s="34">
        <f t="shared" si="6"/>
        <v>25</v>
      </c>
      <c r="C99" s="32" t="s">
        <v>53</v>
      </c>
      <c r="D99" s="31" t="s">
        <v>3</v>
      </c>
      <c r="E99" s="29" t="s">
        <v>176</v>
      </c>
      <c r="F99" s="29" t="s">
        <v>392</v>
      </c>
      <c r="G99" s="31"/>
      <c r="H99" s="29"/>
      <c r="I99" s="31">
        <v>1</v>
      </c>
      <c r="J99" s="29"/>
      <c r="K99" s="48"/>
    </row>
    <row r="100" spans="1:11" s="19" customFormat="1" ht="11.25">
      <c r="A100" s="34">
        <f t="shared" si="5"/>
        <v>53</v>
      </c>
      <c r="B100" s="34">
        <f t="shared" si="6"/>
        <v>26</v>
      </c>
      <c r="C100" s="46" t="s">
        <v>67</v>
      </c>
      <c r="D100" s="31" t="s">
        <v>3</v>
      </c>
      <c r="E100" s="29" t="s">
        <v>176</v>
      </c>
      <c r="F100" s="29" t="s">
        <v>392</v>
      </c>
      <c r="G100" s="31"/>
      <c r="H100" s="29"/>
      <c r="I100" s="31">
        <v>1</v>
      </c>
      <c r="J100" s="29"/>
      <c r="K100" s="48"/>
    </row>
    <row r="101" spans="1:11" s="19" customFormat="1" ht="11.25">
      <c r="A101" s="34">
        <f t="shared" si="5"/>
        <v>54</v>
      </c>
      <c r="B101" s="34">
        <f t="shared" si="6"/>
        <v>27</v>
      </c>
      <c r="C101" s="46" t="s">
        <v>68</v>
      </c>
      <c r="D101" s="31" t="s">
        <v>3</v>
      </c>
      <c r="E101" s="29" t="s">
        <v>176</v>
      </c>
      <c r="F101" s="29" t="s">
        <v>392</v>
      </c>
      <c r="G101" s="31"/>
      <c r="H101" s="29"/>
      <c r="I101" s="31">
        <v>1</v>
      </c>
      <c r="J101" s="29"/>
      <c r="K101" s="48"/>
    </row>
    <row r="102" spans="1:11" s="19" customFormat="1" ht="11.25">
      <c r="A102" s="34">
        <f t="shared" si="5"/>
        <v>55</v>
      </c>
      <c r="B102" s="34">
        <f t="shared" si="6"/>
        <v>28</v>
      </c>
      <c r="C102" s="46" t="s">
        <v>69</v>
      </c>
      <c r="D102" s="31" t="s">
        <v>3</v>
      </c>
      <c r="E102" s="29" t="s">
        <v>176</v>
      </c>
      <c r="F102" s="29" t="s">
        <v>392</v>
      </c>
      <c r="G102" s="31"/>
      <c r="H102" s="29"/>
      <c r="I102" s="31">
        <v>1</v>
      </c>
      <c r="J102" s="29"/>
      <c r="K102" s="48"/>
    </row>
    <row r="103" spans="1:11" s="19" customFormat="1" ht="11.25">
      <c r="A103" s="34">
        <f t="shared" si="5"/>
        <v>56</v>
      </c>
      <c r="B103" s="34">
        <f t="shared" si="6"/>
        <v>29</v>
      </c>
      <c r="C103" s="32" t="s">
        <v>55</v>
      </c>
      <c r="D103" s="31" t="s">
        <v>3</v>
      </c>
      <c r="E103" s="29" t="s">
        <v>176</v>
      </c>
      <c r="F103" s="29" t="s">
        <v>392</v>
      </c>
      <c r="G103" s="31"/>
      <c r="H103" s="29"/>
      <c r="I103" s="31">
        <v>1</v>
      </c>
      <c r="J103" s="29"/>
      <c r="K103" s="48"/>
    </row>
    <row r="104" spans="1:11" s="19" customFormat="1" ht="22.5">
      <c r="A104" s="34">
        <f t="shared" si="5"/>
        <v>57</v>
      </c>
      <c r="B104" s="34">
        <f t="shared" si="6"/>
        <v>30</v>
      </c>
      <c r="C104" s="32" t="s">
        <v>147</v>
      </c>
      <c r="D104" s="31" t="s">
        <v>3</v>
      </c>
      <c r="E104" s="29" t="s">
        <v>176</v>
      </c>
      <c r="F104" s="29" t="s">
        <v>392</v>
      </c>
      <c r="G104" s="31"/>
      <c r="H104" s="29"/>
      <c r="I104" s="31">
        <v>1</v>
      </c>
      <c r="J104" s="29"/>
      <c r="K104" s="48"/>
    </row>
    <row r="105" spans="1:11" s="19" customFormat="1" ht="11.25">
      <c r="A105" s="34">
        <f t="shared" si="5"/>
        <v>58</v>
      </c>
      <c r="B105" s="34">
        <f t="shared" si="6"/>
        <v>31</v>
      </c>
      <c r="C105" s="32" t="s">
        <v>56</v>
      </c>
      <c r="D105" s="31" t="s">
        <v>3</v>
      </c>
      <c r="E105" s="29" t="s">
        <v>176</v>
      </c>
      <c r="F105" s="29" t="s">
        <v>392</v>
      </c>
      <c r="G105" s="31"/>
      <c r="H105" s="29"/>
      <c r="I105" s="31">
        <v>1</v>
      </c>
      <c r="J105" s="29"/>
      <c r="K105" s="48"/>
    </row>
    <row r="106" spans="1:11" s="19" customFormat="1" ht="11.25">
      <c r="A106" s="34">
        <f t="shared" si="5"/>
        <v>59</v>
      </c>
      <c r="B106" s="34">
        <f t="shared" si="6"/>
        <v>32</v>
      </c>
      <c r="C106" s="46" t="s">
        <v>70</v>
      </c>
      <c r="D106" s="31" t="s">
        <v>3</v>
      </c>
      <c r="E106" s="29" t="s">
        <v>176</v>
      </c>
      <c r="F106" s="29" t="s">
        <v>392</v>
      </c>
      <c r="G106" s="31"/>
      <c r="H106" s="29"/>
      <c r="I106" s="31">
        <v>1</v>
      </c>
      <c r="J106" s="29"/>
      <c r="K106" s="48"/>
    </row>
    <row r="107" spans="1:11" s="19" customFormat="1" ht="11.25">
      <c r="A107" s="34">
        <f t="shared" si="5"/>
        <v>60</v>
      </c>
      <c r="B107" s="34">
        <f t="shared" si="6"/>
        <v>33</v>
      </c>
      <c r="C107" s="46" t="s">
        <v>71</v>
      </c>
      <c r="D107" s="31" t="s">
        <v>3</v>
      </c>
      <c r="E107" s="29" t="s">
        <v>176</v>
      </c>
      <c r="F107" s="29" t="s">
        <v>392</v>
      </c>
      <c r="G107" s="31"/>
      <c r="H107" s="29"/>
      <c r="I107" s="31">
        <v>1</v>
      </c>
      <c r="J107" s="29"/>
      <c r="K107" s="48"/>
    </row>
    <row r="108" spans="1:11" s="19" customFormat="1" ht="11.25">
      <c r="A108" s="34">
        <f t="shared" si="5"/>
        <v>61</v>
      </c>
      <c r="B108" s="34">
        <f t="shared" si="6"/>
        <v>34</v>
      </c>
      <c r="C108" s="30" t="s">
        <v>72</v>
      </c>
      <c r="D108" s="31" t="s">
        <v>3</v>
      </c>
      <c r="E108" s="29" t="s">
        <v>176</v>
      </c>
      <c r="F108" s="29" t="s">
        <v>392</v>
      </c>
      <c r="G108" s="31"/>
      <c r="H108" s="29"/>
      <c r="I108" s="31">
        <v>1</v>
      </c>
      <c r="J108" s="29"/>
      <c r="K108" s="48"/>
    </row>
    <row r="109" spans="1:11" s="19" customFormat="1" ht="11.25">
      <c r="A109" s="34">
        <f t="shared" si="5"/>
        <v>62</v>
      </c>
      <c r="B109" s="34">
        <f t="shared" si="6"/>
        <v>35</v>
      </c>
      <c r="C109" s="46" t="s">
        <v>73</v>
      </c>
      <c r="D109" s="31" t="s">
        <v>3</v>
      </c>
      <c r="E109" s="29" t="s">
        <v>176</v>
      </c>
      <c r="F109" s="29" t="s">
        <v>392</v>
      </c>
      <c r="G109" s="31"/>
      <c r="H109" s="29"/>
      <c r="I109" s="31">
        <v>1</v>
      </c>
      <c r="J109" s="29"/>
      <c r="K109" s="48"/>
    </row>
    <row r="110" spans="1:11" s="19" customFormat="1" ht="11.25">
      <c r="A110" s="31">
        <f t="shared" si="5"/>
        <v>63</v>
      </c>
      <c r="B110" s="34">
        <f t="shared" si="6"/>
        <v>36</v>
      </c>
      <c r="C110" s="30" t="s">
        <v>10</v>
      </c>
      <c r="D110" s="31" t="s">
        <v>3</v>
      </c>
      <c r="E110" s="29" t="s">
        <v>176</v>
      </c>
      <c r="F110" s="29" t="s">
        <v>392</v>
      </c>
      <c r="G110" s="31"/>
      <c r="H110" s="29"/>
      <c r="I110" s="31">
        <v>1</v>
      </c>
      <c r="J110" s="29"/>
      <c r="K110" s="48"/>
    </row>
    <row r="111" spans="1:11" s="19" customFormat="1" ht="11.25">
      <c r="A111" s="31">
        <f t="shared" si="5"/>
        <v>64</v>
      </c>
      <c r="B111" s="34">
        <f t="shared" si="6"/>
        <v>37</v>
      </c>
      <c r="C111" s="46" t="s">
        <v>74</v>
      </c>
      <c r="D111" s="31" t="s">
        <v>3</v>
      </c>
      <c r="E111" s="29" t="s">
        <v>176</v>
      </c>
      <c r="F111" s="29" t="s">
        <v>392</v>
      </c>
      <c r="G111" s="31"/>
      <c r="H111" s="29"/>
      <c r="I111" s="31">
        <v>1</v>
      </c>
      <c r="J111" s="29"/>
      <c r="K111" s="48"/>
    </row>
    <row r="112" spans="1:11" s="19" customFormat="1" ht="11.25">
      <c r="A112" s="31">
        <f t="shared" si="5"/>
        <v>65</v>
      </c>
      <c r="B112" s="34">
        <f t="shared" si="6"/>
        <v>38</v>
      </c>
      <c r="C112" s="46" t="s">
        <v>75</v>
      </c>
      <c r="D112" s="31" t="s">
        <v>3</v>
      </c>
      <c r="E112" s="29" t="s">
        <v>176</v>
      </c>
      <c r="F112" s="29" t="s">
        <v>392</v>
      </c>
      <c r="G112" s="31"/>
      <c r="H112" s="29"/>
      <c r="I112" s="31">
        <v>1</v>
      </c>
      <c r="J112" s="29"/>
      <c r="K112" s="48"/>
    </row>
    <row r="113" spans="1:11" s="19" customFormat="1" ht="11.25">
      <c r="A113" s="31">
        <f t="shared" si="5"/>
        <v>66</v>
      </c>
      <c r="B113" s="34">
        <f t="shared" si="6"/>
        <v>39</v>
      </c>
      <c r="C113" s="46" t="s">
        <v>76</v>
      </c>
      <c r="D113" s="31" t="s">
        <v>3</v>
      </c>
      <c r="E113" s="29" t="s">
        <v>176</v>
      </c>
      <c r="F113" s="29" t="s">
        <v>392</v>
      </c>
      <c r="G113" s="31"/>
      <c r="H113" s="29"/>
      <c r="I113" s="31">
        <v>1</v>
      </c>
      <c r="J113" s="29"/>
      <c r="K113" s="48"/>
    </row>
    <row r="114" spans="1:11" s="19" customFormat="1" ht="11.25">
      <c r="A114" s="31">
        <f t="shared" si="5"/>
        <v>67</v>
      </c>
      <c r="B114" s="34">
        <f t="shared" si="6"/>
        <v>40</v>
      </c>
      <c r="C114" s="46" t="s">
        <v>77</v>
      </c>
      <c r="D114" s="31" t="s">
        <v>3</v>
      </c>
      <c r="E114" s="29" t="s">
        <v>176</v>
      </c>
      <c r="F114" s="29" t="s">
        <v>392</v>
      </c>
      <c r="G114" s="31"/>
      <c r="H114" s="29"/>
      <c r="I114" s="31">
        <v>1</v>
      </c>
      <c r="J114" s="29"/>
      <c r="K114" s="48"/>
    </row>
    <row r="115" spans="1:11" s="19" customFormat="1" ht="11.25">
      <c r="A115" s="31">
        <f>SUM(A114+1)</f>
        <v>68</v>
      </c>
      <c r="B115" s="34">
        <f>SUM(B114+1)</f>
        <v>41</v>
      </c>
      <c r="C115" s="29" t="s">
        <v>37</v>
      </c>
      <c r="D115" s="31" t="s">
        <v>3</v>
      </c>
      <c r="E115" s="31" t="s">
        <v>141</v>
      </c>
      <c r="F115" s="29" t="s">
        <v>272</v>
      </c>
      <c r="G115" s="31"/>
      <c r="H115" s="29"/>
      <c r="I115" s="31">
        <v>1</v>
      </c>
      <c r="J115" s="29"/>
      <c r="K115" s="115"/>
    </row>
    <row r="116" spans="1:11" s="19" customFormat="1" ht="11.25">
      <c r="A116" s="31">
        <f t="shared" si="5"/>
        <v>69</v>
      </c>
      <c r="B116" s="34">
        <f t="shared" si="6"/>
        <v>42</v>
      </c>
      <c r="C116" s="46" t="s">
        <v>78</v>
      </c>
      <c r="D116" s="31" t="s">
        <v>3</v>
      </c>
      <c r="E116" s="29" t="s">
        <v>176</v>
      </c>
      <c r="F116" s="29" t="s">
        <v>392</v>
      </c>
      <c r="G116" s="31"/>
      <c r="H116" s="29"/>
      <c r="I116" s="31">
        <v>1</v>
      </c>
      <c r="J116" s="29"/>
      <c r="K116" s="48"/>
    </row>
    <row r="117" spans="1:11" s="19" customFormat="1" ht="11.25">
      <c r="A117" s="31">
        <f t="shared" si="5"/>
        <v>70</v>
      </c>
      <c r="B117" s="34">
        <f t="shared" si="6"/>
        <v>43</v>
      </c>
      <c r="C117" s="46" t="s">
        <v>79</v>
      </c>
      <c r="D117" s="31" t="s">
        <v>3</v>
      </c>
      <c r="E117" s="29" t="s">
        <v>176</v>
      </c>
      <c r="F117" s="29" t="s">
        <v>392</v>
      </c>
      <c r="G117" s="31"/>
      <c r="H117" s="29"/>
      <c r="I117" s="31">
        <v>1</v>
      </c>
      <c r="J117" s="29"/>
      <c r="K117" s="48"/>
    </row>
    <row r="118" spans="1:11" s="19" customFormat="1" ht="11.25">
      <c r="A118" s="31">
        <f>SUM(A117+1)</f>
        <v>71</v>
      </c>
      <c r="B118" s="34">
        <f>SUM(B117+1)</f>
        <v>44</v>
      </c>
      <c r="C118" s="46" t="s">
        <v>80</v>
      </c>
      <c r="D118" s="31" t="s">
        <v>3</v>
      </c>
      <c r="E118" s="29" t="s">
        <v>176</v>
      </c>
      <c r="F118" s="29" t="s">
        <v>392</v>
      </c>
      <c r="G118" s="31"/>
      <c r="H118" s="29"/>
      <c r="I118" s="31">
        <v>1</v>
      </c>
      <c r="J118" s="29"/>
      <c r="K118" s="48"/>
    </row>
    <row r="119" spans="1:11" s="19" customFormat="1" ht="11.25">
      <c r="A119" s="31">
        <f t="shared" si="5"/>
        <v>72</v>
      </c>
      <c r="B119" s="34">
        <f t="shared" si="6"/>
        <v>45</v>
      </c>
      <c r="C119" s="46" t="s">
        <v>81</v>
      </c>
      <c r="D119" s="31" t="s">
        <v>3</v>
      </c>
      <c r="E119" s="29" t="s">
        <v>176</v>
      </c>
      <c r="F119" s="29" t="s">
        <v>392</v>
      </c>
      <c r="G119" s="31"/>
      <c r="H119" s="29"/>
      <c r="I119" s="31">
        <v>1</v>
      </c>
      <c r="J119" s="29"/>
      <c r="K119" s="48"/>
    </row>
    <row r="120" spans="1:11" s="19" customFormat="1" ht="11.25" customHeight="1">
      <c r="A120" s="154" t="s">
        <v>203</v>
      </c>
      <c r="B120" s="154"/>
      <c r="C120" s="16">
        <v>45</v>
      </c>
      <c r="D120" s="24"/>
      <c r="E120" s="24"/>
      <c r="F120" s="15"/>
      <c r="G120" s="16">
        <f>SUM(G75:G96)+SUM(G97:G117)+SUM(G118:G119)</f>
        <v>0</v>
      </c>
      <c r="H120" s="16">
        <f>SUM(H75:H96)+SUM(H97:H117)+SUM(H118:H119)</f>
        <v>2</v>
      </c>
      <c r="I120" s="16">
        <f>SUM(I75:I96)+SUM(I97:I117)+SUM(I118:I119)</f>
        <v>43</v>
      </c>
      <c r="J120" s="16">
        <f>SUM(J75:J96)+SUM(J97:J117)+SUM(J118:J119)</f>
        <v>0</v>
      </c>
      <c r="K120" s="23"/>
    </row>
    <row r="121" spans="1:10" s="19" customFormat="1" ht="11.25">
      <c r="A121" s="37"/>
      <c r="B121" s="37"/>
      <c r="C121" s="37"/>
      <c r="D121" s="37"/>
      <c r="E121" s="37"/>
      <c r="F121" s="37"/>
      <c r="G121" s="37"/>
      <c r="H121" s="37"/>
      <c r="I121" s="37"/>
      <c r="J121" s="37"/>
    </row>
    <row r="122" spans="1:11" ht="36" customHeight="1">
      <c r="A122" s="137" t="s">
        <v>201</v>
      </c>
      <c r="B122" s="137"/>
      <c r="C122" s="137"/>
      <c r="D122" s="137"/>
      <c r="E122" s="137"/>
      <c r="F122" s="137"/>
      <c r="G122" s="137"/>
      <c r="H122" s="137"/>
      <c r="I122" s="137"/>
      <c r="J122" s="137"/>
      <c r="K122" s="26"/>
    </row>
    <row r="123" spans="1:11" s="11" customFormat="1" ht="32.25" customHeight="1">
      <c r="A123" s="145" t="s">
        <v>396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48"/>
    </row>
    <row r="124" spans="1:11" s="12" customFormat="1" ht="11.25" customHeight="1">
      <c r="A124" s="139" t="s">
        <v>195</v>
      </c>
      <c r="B124" s="139"/>
      <c r="C124" s="139"/>
      <c r="D124" s="139"/>
      <c r="E124" s="139"/>
      <c r="F124" s="139"/>
      <c r="G124" s="139"/>
      <c r="H124" s="139"/>
      <c r="I124" s="139"/>
      <c r="J124" s="139"/>
      <c r="K124" s="117"/>
    </row>
    <row r="125" spans="1:11" s="12" customFormat="1" ht="22.5">
      <c r="A125" s="14" t="s">
        <v>187</v>
      </c>
      <c r="B125" s="14" t="s">
        <v>435</v>
      </c>
      <c r="C125" s="14" t="s">
        <v>0</v>
      </c>
      <c r="D125" s="14" t="s">
        <v>1</v>
      </c>
      <c r="E125" s="10" t="s">
        <v>132</v>
      </c>
      <c r="F125" s="10" t="s">
        <v>192</v>
      </c>
      <c r="G125" s="10" t="s">
        <v>135</v>
      </c>
      <c r="H125" s="10" t="s">
        <v>191</v>
      </c>
      <c r="I125" s="10" t="s">
        <v>189</v>
      </c>
      <c r="J125" s="10" t="s">
        <v>131</v>
      </c>
      <c r="K125" s="104"/>
    </row>
    <row r="126" spans="1:11" s="70" customFormat="1" ht="11.25">
      <c r="A126" s="34">
        <v>73</v>
      </c>
      <c r="B126" s="34">
        <v>1</v>
      </c>
      <c r="C126" s="34" t="s">
        <v>215</v>
      </c>
      <c r="D126" s="34" t="s">
        <v>103</v>
      </c>
      <c r="E126" s="34" t="s">
        <v>140</v>
      </c>
      <c r="F126" s="30" t="s">
        <v>293</v>
      </c>
      <c r="G126" s="34"/>
      <c r="H126" s="34"/>
      <c r="I126" s="34">
        <v>1</v>
      </c>
      <c r="J126" s="34"/>
      <c r="K126" s="48"/>
    </row>
    <row r="127" spans="1:11" s="33" customFormat="1" ht="11.25">
      <c r="A127" s="31">
        <f>SUM(A126+1)</f>
        <v>74</v>
      </c>
      <c r="B127" s="31">
        <f>SUM(B126+1)</f>
        <v>2</v>
      </c>
      <c r="C127" s="31" t="s">
        <v>216</v>
      </c>
      <c r="D127" s="31" t="s">
        <v>103</v>
      </c>
      <c r="E127" s="31" t="s">
        <v>177</v>
      </c>
      <c r="F127" s="34" t="s">
        <v>425</v>
      </c>
      <c r="G127" s="31"/>
      <c r="H127" s="29"/>
      <c r="I127" s="31"/>
      <c r="J127" s="34">
        <v>1</v>
      </c>
      <c r="K127" s="115"/>
    </row>
    <row r="128" spans="1:11" s="12" customFormat="1" ht="33.75">
      <c r="A128" s="34">
        <f aca="true" t="shared" si="8" ref="A128:A146">SUM(A127+1)</f>
        <v>75</v>
      </c>
      <c r="B128" s="34">
        <f aca="true" t="shared" si="9" ref="B128:B146">SUM(B127+1)</f>
        <v>3</v>
      </c>
      <c r="C128" s="30" t="s">
        <v>211</v>
      </c>
      <c r="D128" s="34" t="s">
        <v>103</v>
      </c>
      <c r="E128" s="34" t="s">
        <v>169</v>
      </c>
      <c r="F128" s="30" t="s">
        <v>170</v>
      </c>
      <c r="G128" s="34"/>
      <c r="H128" s="30"/>
      <c r="I128" s="34">
        <v>1</v>
      </c>
      <c r="J128" s="30"/>
      <c r="K128" s="48"/>
    </row>
    <row r="129" spans="1:11" s="12" customFormat="1" ht="11.25">
      <c r="A129" s="34">
        <f t="shared" si="8"/>
        <v>76</v>
      </c>
      <c r="B129" s="34">
        <f t="shared" si="9"/>
        <v>4</v>
      </c>
      <c r="C129" s="30" t="s">
        <v>84</v>
      </c>
      <c r="D129" s="31" t="s">
        <v>103</v>
      </c>
      <c r="E129" s="31" t="s">
        <v>177</v>
      </c>
      <c r="F129" s="29" t="s">
        <v>426</v>
      </c>
      <c r="G129" s="31"/>
      <c r="H129" s="29"/>
      <c r="I129" s="31"/>
      <c r="J129" s="30">
        <v>1</v>
      </c>
      <c r="K129" s="115"/>
    </row>
    <row r="130" spans="1:11" s="12" customFormat="1" ht="33.75">
      <c r="A130" s="34">
        <f t="shared" si="8"/>
        <v>77</v>
      </c>
      <c r="B130" s="34">
        <f t="shared" si="9"/>
        <v>5</v>
      </c>
      <c r="C130" s="29" t="s">
        <v>98</v>
      </c>
      <c r="D130" s="31" t="s">
        <v>103</v>
      </c>
      <c r="E130" s="31" t="s">
        <v>169</v>
      </c>
      <c r="F130" s="29" t="s">
        <v>170</v>
      </c>
      <c r="G130" s="31"/>
      <c r="H130" s="29"/>
      <c r="I130" s="31">
        <v>1</v>
      </c>
      <c r="J130" s="30"/>
      <c r="K130" s="48"/>
    </row>
    <row r="131" spans="1:11" s="12" customFormat="1" ht="11.25">
      <c r="A131" s="34">
        <f t="shared" si="8"/>
        <v>78</v>
      </c>
      <c r="B131" s="34">
        <f t="shared" si="9"/>
        <v>6</v>
      </c>
      <c r="C131" s="29" t="s">
        <v>21</v>
      </c>
      <c r="D131" s="31" t="s">
        <v>103</v>
      </c>
      <c r="E131" s="31" t="s">
        <v>177</v>
      </c>
      <c r="F131" s="29" t="s">
        <v>427</v>
      </c>
      <c r="G131" s="31"/>
      <c r="H131" s="29"/>
      <c r="I131" s="31"/>
      <c r="J131" s="30">
        <v>1</v>
      </c>
      <c r="K131" s="115"/>
    </row>
    <row r="132" spans="1:11" s="12" customFormat="1" ht="22.5">
      <c r="A132" s="34">
        <f t="shared" si="8"/>
        <v>79</v>
      </c>
      <c r="B132" s="34">
        <f t="shared" si="9"/>
        <v>7</v>
      </c>
      <c r="C132" s="29" t="s">
        <v>85</v>
      </c>
      <c r="D132" s="31" t="s">
        <v>103</v>
      </c>
      <c r="E132" s="31" t="s">
        <v>169</v>
      </c>
      <c r="F132" s="29" t="s">
        <v>171</v>
      </c>
      <c r="G132" s="31"/>
      <c r="H132" s="29"/>
      <c r="I132" s="31">
        <v>1</v>
      </c>
      <c r="J132" s="30"/>
      <c r="K132" s="48"/>
    </row>
    <row r="133" spans="1:11" s="12" customFormat="1" ht="11.25">
      <c r="A133" s="34">
        <f t="shared" si="8"/>
        <v>80</v>
      </c>
      <c r="B133" s="34">
        <f t="shared" si="9"/>
        <v>8</v>
      </c>
      <c r="C133" s="29" t="s">
        <v>86</v>
      </c>
      <c r="D133" s="31" t="s">
        <v>103</v>
      </c>
      <c r="E133" s="31" t="s">
        <v>177</v>
      </c>
      <c r="F133" s="29" t="s">
        <v>428</v>
      </c>
      <c r="G133" s="31"/>
      <c r="H133" s="29"/>
      <c r="I133" s="31"/>
      <c r="J133" s="30">
        <v>1</v>
      </c>
      <c r="K133" s="115"/>
    </row>
    <row r="134" spans="1:11" s="12" customFormat="1" ht="11.25">
      <c r="A134" s="34">
        <f t="shared" si="8"/>
        <v>81</v>
      </c>
      <c r="B134" s="34">
        <f t="shared" si="9"/>
        <v>9</v>
      </c>
      <c r="C134" s="29" t="s">
        <v>99</v>
      </c>
      <c r="D134" s="31" t="s">
        <v>103</v>
      </c>
      <c r="E134" s="31" t="s">
        <v>177</v>
      </c>
      <c r="F134" s="29" t="s">
        <v>249</v>
      </c>
      <c r="G134" s="31"/>
      <c r="H134" s="29"/>
      <c r="I134" s="31"/>
      <c r="J134" s="30">
        <v>1</v>
      </c>
      <c r="K134" s="48"/>
    </row>
    <row r="135" spans="1:11" s="12" customFormat="1" ht="11.25">
      <c r="A135" s="34">
        <f t="shared" si="8"/>
        <v>82</v>
      </c>
      <c r="B135" s="34">
        <f t="shared" si="9"/>
        <v>10</v>
      </c>
      <c r="C135" s="29" t="s">
        <v>101</v>
      </c>
      <c r="D135" s="31" t="s">
        <v>103</v>
      </c>
      <c r="E135" s="31" t="s">
        <v>139</v>
      </c>
      <c r="F135" s="29" t="s">
        <v>172</v>
      </c>
      <c r="G135" s="31"/>
      <c r="H135" s="29"/>
      <c r="I135" s="31">
        <v>1</v>
      </c>
      <c r="J135" s="30"/>
      <c r="K135" s="48"/>
    </row>
    <row r="136" spans="1:11" s="12" customFormat="1" ht="11.25">
      <c r="A136" s="34">
        <f t="shared" si="8"/>
        <v>83</v>
      </c>
      <c r="B136" s="34">
        <f t="shared" si="9"/>
        <v>11</v>
      </c>
      <c r="C136" s="29" t="s">
        <v>89</v>
      </c>
      <c r="D136" s="31" t="s">
        <v>103</v>
      </c>
      <c r="E136" s="31" t="s">
        <v>139</v>
      </c>
      <c r="F136" s="29" t="s">
        <v>173</v>
      </c>
      <c r="G136" s="31"/>
      <c r="H136" s="29"/>
      <c r="I136" s="31">
        <v>1</v>
      </c>
      <c r="J136" s="30"/>
      <c r="K136" s="48"/>
    </row>
    <row r="137" spans="1:11" s="12" customFormat="1" ht="11.25">
      <c r="A137" s="34">
        <f t="shared" si="8"/>
        <v>84</v>
      </c>
      <c r="B137" s="34">
        <f t="shared" si="9"/>
        <v>12</v>
      </c>
      <c r="C137" s="29" t="s">
        <v>90</v>
      </c>
      <c r="D137" s="31" t="s">
        <v>103</v>
      </c>
      <c r="E137" s="31" t="s">
        <v>177</v>
      </c>
      <c r="F137" s="29" t="s">
        <v>429</v>
      </c>
      <c r="G137" s="31"/>
      <c r="H137" s="29"/>
      <c r="I137" s="31"/>
      <c r="J137" s="30">
        <v>1</v>
      </c>
      <c r="K137" s="115"/>
    </row>
    <row r="138" spans="1:11" s="12" customFormat="1" ht="11.25">
      <c r="A138" s="34">
        <f t="shared" si="8"/>
        <v>85</v>
      </c>
      <c r="B138" s="34">
        <f t="shared" si="9"/>
        <v>13</v>
      </c>
      <c r="C138" s="29" t="s">
        <v>91</v>
      </c>
      <c r="D138" s="31" t="s">
        <v>103</v>
      </c>
      <c r="E138" s="31" t="s">
        <v>177</v>
      </c>
      <c r="F138" s="29" t="s">
        <v>430</v>
      </c>
      <c r="G138" s="31"/>
      <c r="H138" s="29"/>
      <c r="I138" s="31"/>
      <c r="J138" s="30">
        <v>1</v>
      </c>
      <c r="K138" s="115"/>
    </row>
    <row r="139" spans="1:11" s="25" customFormat="1" ht="45">
      <c r="A139" s="34">
        <f t="shared" si="8"/>
        <v>86</v>
      </c>
      <c r="B139" s="34">
        <f t="shared" si="9"/>
        <v>14</v>
      </c>
      <c r="C139" s="29" t="s">
        <v>97</v>
      </c>
      <c r="D139" s="31" t="s">
        <v>103</v>
      </c>
      <c r="E139" s="31" t="s">
        <v>140</v>
      </c>
      <c r="F139" s="29" t="s">
        <v>274</v>
      </c>
      <c r="G139" s="31"/>
      <c r="H139" s="29"/>
      <c r="I139" s="31">
        <v>1</v>
      </c>
      <c r="J139" s="30"/>
      <c r="K139" s="115"/>
    </row>
    <row r="140" spans="1:11" s="12" customFormat="1" ht="11.25">
      <c r="A140" s="34">
        <f t="shared" si="8"/>
        <v>87</v>
      </c>
      <c r="B140" s="34">
        <f t="shared" si="9"/>
        <v>15</v>
      </c>
      <c r="C140" s="29" t="s">
        <v>83</v>
      </c>
      <c r="D140" s="31" t="s">
        <v>103</v>
      </c>
      <c r="E140" s="31" t="s">
        <v>140</v>
      </c>
      <c r="F140" s="29" t="s">
        <v>273</v>
      </c>
      <c r="G140" s="31"/>
      <c r="H140" s="29"/>
      <c r="I140" s="31">
        <v>1</v>
      </c>
      <c r="J140" s="30"/>
      <c r="K140" s="115"/>
    </row>
    <row r="141" spans="1:11" s="12" customFormat="1" ht="11.25">
      <c r="A141" s="34">
        <f t="shared" si="8"/>
        <v>88</v>
      </c>
      <c r="B141" s="34">
        <f t="shared" si="9"/>
        <v>16</v>
      </c>
      <c r="C141" s="29" t="s">
        <v>102</v>
      </c>
      <c r="D141" s="31" t="s">
        <v>103</v>
      </c>
      <c r="E141" s="31" t="s">
        <v>177</v>
      </c>
      <c r="F141" s="29" t="s">
        <v>431</v>
      </c>
      <c r="G141" s="31"/>
      <c r="H141" s="29"/>
      <c r="I141" s="31"/>
      <c r="J141" s="30">
        <v>1</v>
      </c>
      <c r="K141" s="115"/>
    </row>
    <row r="142" spans="1:11" s="12" customFormat="1" ht="11.25">
      <c r="A142" s="34">
        <f t="shared" si="8"/>
        <v>89</v>
      </c>
      <c r="B142" s="34">
        <f t="shared" si="9"/>
        <v>17</v>
      </c>
      <c r="C142" s="29" t="s">
        <v>93</v>
      </c>
      <c r="D142" s="31" t="s">
        <v>103</v>
      </c>
      <c r="E142" s="31" t="s">
        <v>139</v>
      </c>
      <c r="F142" s="29" t="s">
        <v>174</v>
      </c>
      <c r="G142" s="31"/>
      <c r="H142" s="29">
        <v>1</v>
      </c>
      <c r="I142" s="31"/>
      <c r="J142" s="30"/>
      <c r="K142" s="48"/>
    </row>
    <row r="143" spans="1:11" s="12" customFormat="1" ht="11.25">
      <c r="A143" s="34">
        <f t="shared" si="8"/>
        <v>90</v>
      </c>
      <c r="B143" s="34">
        <f t="shared" si="9"/>
        <v>18</v>
      </c>
      <c r="C143" s="29" t="s">
        <v>94</v>
      </c>
      <c r="D143" s="31" t="s">
        <v>103</v>
      </c>
      <c r="E143" s="31" t="s">
        <v>177</v>
      </c>
      <c r="F143" s="29" t="s">
        <v>432</v>
      </c>
      <c r="G143" s="31"/>
      <c r="H143" s="29"/>
      <c r="I143" s="31"/>
      <c r="J143" s="30">
        <v>1</v>
      </c>
      <c r="K143" s="115"/>
    </row>
    <row r="144" spans="1:11" s="12" customFormat="1" ht="33.75">
      <c r="A144" s="34">
        <f t="shared" si="8"/>
        <v>91</v>
      </c>
      <c r="B144" s="34">
        <f t="shared" si="9"/>
        <v>19</v>
      </c>
      <c r="C144" s="30" t="s">
        <v>100</v>
      </c>
      <c r="D144" s="31" t="s">
        <v>103</v>
      </c>
      <c r="E144" s="31" t="s">
        <v>169</v>
      </c>
      <c r="F144" s="29" t="s">
        <v>170</v>
      </c>
      <c r="G144" s="31"/>
      <c r="H144" s="29"/>
      <c r="I144" s="31">
        <v>1</v>
      </c>
      <c r="J144" s="29"/>
      <c r="K144" s="48"/>
    </row>
    <row r="145" spans="1:11" s="12" customFormat="1" ht="11.25">
      <c r="A145" s="34">
        <f t="shared" si="8"/>
        <v>92</v>
      </c>
      <c r="B145" s="34">
        <f t="shared" si="9"/>
        <v>20</v>
      </c>
      <c r="C145" s="29" t="s">
        <v>95</v>
      </c>
      <c r="D145" s="31" t="s">
        <v>103</v>
      </c>
      <c r="E145" s="31" t="s">
        <v>139</v>
      </c>
      <c r="F145" s="29" t="s">
        <v>163</v>
      </c>
      <c r="G145" s="31"/>
      <c r="H145" s="29">
        <v>1</v>
      </c>
      <c r="I145" s="31"/>
      <c r="J145" s="29"/>
      <c r="K145" s="48"/>
    </row>
    <row r="146" spans="1:11" s="12" customFormat="1" ht="11.25">
      <c r="A146" s="34">
        <f t="shared" si="8"/>
        <v>93</v>
      </c>
      <c r="B146" s="34">
        <f t="shared" si="9"/>
        <v>21</v>
      </c>
      <c r="C146" s="29" t="s">
        <v>96</v>
      </c>
      <c r="D146" s="31" t="s">
        <v>103</v>
      </c>
      <c r="E146" s="31" t="s">
        <v>139</v>
      </c>
      <c r="F146" s="29" t="s">
        <v>174</v>
      </c>
      <c r="G146" s="31"/>
      <c r="H146" s="29">
        <v>1</v>
      </c>
      <c r="I146" s="31"/>
      <c r="J146" s="29"/>
      <c r="K146" s="48"/>
    </row>
    <row r="147" spans="1:11" s="12" customFormat="1" ht="11.25" customHeight="1">
      <c r="A147" s="154" t="s">
        <v>203</v>
      </c>
      <c r="B147" s="154"/>
      <c r="C147" s="16">
        <v>21</v>
      </c>
      <c r="D147" s="24"/>
      <c r="E147" s="24"/>
      <c r="F147" s="15"/>
      <c r="G147" s="16">
        <f>SUM(G126:G146)</f>
        <v>0</v>
      </c>
      <c r="H147" s="16">
        <f>SUM(H126:H146)</f>
        <v>3</v>
      </c>
      <c r="I147" s="16">
        <f>SUM(I126:I146)</f>
        <v>9</v>
      </c>
      <c r="J147" s="16">
        <f>SUM(J126:J146)</f>
        <v>9</v>
      </c>
      <c r="K147" s="23"/>
    </row>
    <row r="148" spans="1:10" s="41" customFormat="1" ht="11.25">
      <c r="A148" s="36"/>
      <c r="B148" s="36"/>
      <c r="C148" s="36"/>
      <c r="D148" s="37"/>
      <c r="E148" s="37"/>
      <c r="F148" s="38"/>
      <c r="G148" s="36"/>
      <c r="H148" s="36"/>
      <c r="I148" s="36"/>
      <c r="J148" s="36"/>
    </row>
    <row r="149" spans="1:10" s="41" customFormat="1" ht="11.25" customHeight="1">
      <c r="A149" s="36"/>
      <c r="B149" s="36"/>
      <c r="C149" s="36"/>
      <c r="D149" s="37"/>
      <c r="E149" s="37"/>
      <c r="F149" s="38"/>
      <c r="G149" s="36"/>
      <c r="H149" s="36"/>
      <c r="I149" s="36"/>
      <c r="J149" s="36"/>
    </row>
    <row r="150" spans="1:10" s="41" customFormat="1" ht="11.25">
      <c r="A150" s="36"/>
      <c r="B150" s="36"/>
      <c r="C150" s="36"/>
      <c r="D150" s="37"/>
      <c r="E150" s="37"/>
      <c r="F150" s="38"/>
      <c r="G150" s="36"/>
      <c r="H150" s="36"/>
      <c r="I150" s="36"/>
      <c r="J150" s="36"/>
    </row>
    <row r="151" spans="1:10" s="41" customFormat="1" ht="11.25">
      <c r="A151" s="36"/>
      <c r="B151" s="36"/>
      <c r="C151" s="36"/>
      <c r="D151" s="37"/>
      <c r="E151" s="37"/>
      <c r="F151" s="38"/>
      <c r="G151" s="36"/>
      <c r="H151" s="36"/>
      <c r="I151" s="36"/>
      <c r="J151" s="36"/>
    </row>
    <row r="152" spans="1:10" s="41" customFormat="1" ht="11.25">
      <c r="A152" s="36"/>
      <c r="B152" s="36"/>
      <c r="C152" s="36"/>
      <c r="D152" s="37"/>
      <c r="E152" s="37"/>
      <c r="F152" s="38"/>
      <c r="G152" s="36"/>
      <c r="H152" s="36"/>
      <c r="I152" s="36"/>
      <c r="J152" s="36"/>
    </row>
    <row r="153" spans="1:11" ht="35.25" customHeight="1">
      <c r="A153" s="137" t="s">
        <v>201</v>
      </c>
      <c r="B153" s="137"/>
      <c r="C153" s="137"/>
      <c r="D153" s="137"/>
      <c r="E153" s="137"/>
      <c r="F153" s="137"/>
      <c r="G153" s="137"/>
      <c r="H153" s="137"/>
      <c r="I153" s="137"/>
      <c r="J153" s="137"/>
      <c r="K153" s="26"/>
    </row>
    <row r="154" spans="1:11" s="21" customFormat="1" ht="31.5" customHeight="1">
      <c r="A154" s="145" t="s">
        <v>396</v>
      </c>
      <c r="B154" s="145"/>
      <c r="C154" s="145"/>
      <c r="D154" s="145"/>
      <c r="E154" s="145"/>
      <c r="F154" s="145"/>
      <c r="G154" s="145"/>
      <c r="H154" s="145"/>
      <c r="I154" s="145"/>
      <c r="J154" s="145"/>
      <c r="K154" s="119"/>
    </row>
    <row r="155" spans="1:11" s="19" customFormat="1" ht="11.25" customHeight="1">
      <c r="A155" s="139" t="s">
        <v>195</v>
      </c>
      <c r="B155" s="139"/>
      <c r="C155" s="139"/>
      <c r="D155" s="139"/>
      <c r="E155" s="139"/>
      <c r="F155" s="139"/>
      <c r="G155" s="139"/>
      <c r="H155" s="139"/>
      <c r="I155" s="139"/>
      <c r="J155" s="139"/>
      <c r="K155" s="117"/>
    </row>
    <row r="156" spans="1:11" s="19" customFormat="1" ht="22.5">
      <c r="A156" s="14" t="s">
        <v>187</v>
      </c>
      <c r="B156" s="14" t="s">
        <v>435</v>
      </c>
      <c r="C156" s="14" t="s">
        <v>0</v>
      </c>
      <c r="D156" s="14" t="s">
        <v>1</v>
      </c>
      <c r="E156" s="10" t="s">
        <v>132</v>
      </c>
      <c r="F156" s="10" t="s">
        <v>192</v>
      </c>
      <c r="G156" s="10" t="s">
        <v>135</v>
      </c>
      <c r="H156" s="10" t="s">
        <v>191</v>
      </c>
      <c r="I156" s="10" t="s">
        <v>189</v>
      </c>
      <c r="J156" s="10" t="s">
        <v>131</v>
      </c>
      <c r="K156" s="104"/>
    </row>
    <row r="157" spans="1:11" s="71" customFormat="1" ht="13.5" customHeight="1">
      <c r="A157" s="34">
        <v>94</v>
      </c>
      <c r="B157" s="34">
        <v>1</v>
      </c>
      <c r="C157" s="34" t="s">
        <v>217</v>
      </c>
      <c r="D157" s="34" t="s">
        <v>130</v>
      </c>
      <c r="E157" s="34" t="s">
        <v>139</v>
      </c>
      <c r="F157" s="30" t="s">
        <v>246</v>
      </c>
      <c r="G157" s="34"/>
      <c r="H157" s="34">
        <v>1</v>
      </c>
      <c r="I157" s="34"/>
      <c r="J157" s="34"/>
      <c r="K157" s="48"/>
    </row>
    <row r="158" spans="1:11" s="71" customFormat="1" ht="13.5" customHeight="1">
      <c r="A158" s="34">
        <f>SUM(A157+1)</f>
        <v>95</v>
      </c>
      <c r="B158" s="34">
        <f>SUM(B157+1)</f>
        <v>2</v>
      </c>
      <c r="C158" s="30" t="s">
        <v>218</v>
      </c>
      <c r="D158" s="34" t="s">
        <v>130</v>
      </c>
      <c r="E158" s="34" t="s">
        <v>140</v>
      </c>
      <c r="F158" s="30" t="s">
        <v>239</v>
      </c>
      <c r="G158" s="34"/>
      <c r="H158" s="30"/>
      <c r="I158" s="34">
        <v>1</v>
      </c>
      <c r="J158" s="30"/>
      <c r="K158" s="115"/>
    </row>
    <row r="159" spans="1:11" s="71" customFormat="1" ht="13.5" customHeight="1">
      <c r="A159" s="34">
        <f aca="true" t="shared" si="10" ref="A159:A173">SUM(A158+1)</f>
        <v>96</v>
      </c>
      <c r="B159" s="34">
        <f aca="true" t="shared" si="11" ref="B159:B173">SUM(B158+1)</f>
        <v>3</v>
      </c>
      <c r="C159" s="30" t="s">
        <v>219</v>
      </c>
      <c r="D159" s="34" t="s">
        <v>130</v>
      </c>
      <c r="E159" s="34" t="s">
        <v>139</v>
      </c>
      <c r="F159" s="30" t="s">
        <v>241</v>
      </c>
      <c r="G159" s="34"/>
      <c r="H159" s="30">
        <v>1</v>
      </c>
      <c r="I159" s="34"/>
      <c r="J159" s="30"/>
      <c r="K159" s="48"/>
    </row>
    <row r="160" spans="1:11" s="51" customFormat="1" ht="11.25">
      <c r="A160" s="34">
        <f t="shared" si="10"/>
        <v>97</v>
      </c>
      <c r="B160" s="34">
        <f t="shared" si="11"/>
        <v>4</v>
      </c>
      <c r="C160" s="29" t="s">
        <v>120</v>
      </c>
      <c r="D160" s="34" t="s">
        <v>130</v>
      </c>
      <c r="E160" s="31" t="s">
        <v>139</v>
      </c>
      <c r="F160" s="29"/>
      <c r="G160" s="31">
        <v>1</v>
      </c>
      <c r="H160" s="29"/>
      <c r="I160" s="31"/>
      <c r="J160" s="29"/>
      <c r="K160" s="48"/>
    </row>
    <row r="161" spans="1:11" s="51" customFormat="1" ht="11.25">
      <c r="A161" s="34">
        <f t="shared" si="10"/>
        <v>98</v>
      </c>
      <c r="B161" s="34">
        <f t="shared" si="11"/>
        <v>5</v>
      </c>
      <c r="C161" s="29" t="s">
        <v>121</v>
      </c>
      <c r="D161" s="34" t="s">
        <v>130</v>
      </c>
      <c r="E161" s="31" t="s">
        <v>139</v>
      </c>
      <c r="F161" s="29" t="s">
        <v>242</v>
      </c>
      <c r="G161" s="31"/>
      <c r="H161" s="29">
        <v>1</v>
      </c>
      <c r="I161" s="31"/>
      <c r="J161" s="29"/>
      <c r="K161" s="48"/>
    </row>
    <row r="162" spans="1:11" s="51" customFormat="1" ht="13.5" customHeight="1">
      <c r="A162" s="34">
        <f t="shared" si="10"/>
        <v>99</v>
      </c>
      <c r="B162" s="34">
        <f t="shared" si="11"/>
        <v>6</v>
      </c>
      <c r="C162" s="29" t="s">
        <v>106</v>
      </c>
      <c r="D162" s="34" t="s">
        <v>130</v>
      </c>
      <c r="E162" s="31" t="s">
        <v>139</v>
      </c>
      <c r="F162" s="29" t="s">
        <v>243</v>
      </c>
      <c r="G162" s="31"/>
      <c r="H162" s="29"/>
      <c r="I162" s="31">
        <v>1</v>
      </c>
      <c r="J162" s="29"/>
      <c r="K162" s="48"/>
    </row>
    <row r="163" spans="1:11" s="51" customFormat="1" ht="11.25">
      <c r="A163" s="34">
        <f t="shared" si="10"/>
        <v>100</v>
      </c>
      <c r="B163" s="34">
        <f t="shared" si="11"/>
        <v>7</v>
      </c>
      <c r="C163" s="29" t="s">
        <v>122</v>
      </c>
      <c r="D163" s="34" t="s">
        <v>130</v>
      </c>
      <c r="E163" s="31" t="s">
        <v>139</v>
      </c>
      <c r="F163" s="29" t="s">
        <v>244</v>
      </c>
      <c r="G163" s="31"/>
      <c r="H163" s="29">
        <v>1</v>
      </c>
      <c r="I163" s="31"/>
      <c r="J163" s="29"/>
      <c r="K163" s="48"/>
    </row>
    <row r="164" spans="1:11" s="51" customFormat="1" ht="11.25">
      <c r="A164" s="34">
        <f t="shared" si="10"/>
        <v>101</v>
      </c>
      <c r="B164" s="34">
        <f t="shared" si="11"/>
        <v>8</v>
      </c>
      <c r="C164" s="29" t="s">
        <v>108</v>
      </c>
      <c r="D164" s="34" t="s">
        <v>130</v>
      </c>
      <c r="E164" s="31" t="s">
        <v>139</v>
      </c>
      <c r="F164" s="30" t="s">
        <v>241</v>
      </c>
      <c r="G164" s="31"/>
      <c r="H164" s="29">
        <v>1</v>
      </c>
      <c r="I164" s="31"/>
      <c r="J164" s="29"/>
      <c r="K164" s="48"/>
    </row>
    <row r="165" spans="1:11" s="51" customFormat="1" ht="11.25">
      <c r="A165" s="34">
        <f t="shared" si="10"/>
        <v>102</v>
      </c>
      <c r="B165" s="34">
        <f t="shared" si="11"/>
        <v>9</v>
      </c>
      <c r="C165" s="29" t="s">
        <v>123</v>
      </c>
      <c r="D165" s="34" t="s">
        <v>130</v>
      </c>
      <c r="E165" s="31" t="s">
        <v>139</v>
      </c>
      <c r="F165" s="29"/>
      <c r="G165" s="31">
        <v>1</v>
      </c>
      <c r="H165" s="29"/>
      <c r="I165" s="31"/>
      <c r="J165" s="29"/>
      <c r="K165" s="48"/>
    </row>
    <row r="166" spans="1:11" s="51" customFormat="1" ht="11.25">
      <c r="A166" s="34">
        <f t="shared" si="10"/>
        <v>103</v>
      </c>
      <c r="B166" s="34">
        <f t="shared" si="11"/>
        <v>10</v>
      </c>
      <c r="C166" s="29" t="s">
        <v>124</v>
      </c>
      <c r="D166" s="34" t="s">
        <v>130</v>
      </c>
      <c r="E166" s="31" t="s">
        <v>139</v>
      </c>
      <c r="F166" s="30" t="s">
        <v>241</v>
      </c>
      <c r="G166" s="31"/>
      <c r="H166" s="29">
        <v>1</v>
      </c>
      <c r="I166" s="31"/>
      <c r="J166" s="29"/>
      <c r="K166" s="48"/>
    </row>
    <row r="167" spans="1:11" s="51" customFormat="1" ht="11.25">
      <c r="A167" s="34">
        <f t="shared" si="10"/>
        <v>104</v>
      </c>
      <c r="B167" s="34">
        <f t="shared" si="11"/>
        <v>11</v>
      </c>
      <c r="C167" s="29" t="s">
        <v>125</v>
      </c>
      <c r="D167" s="34" t="s">
        <v>130</v>
      </c>
      <c r="E167" s="31" t="s">
        <v>139</v>
      </c>
      <c r="F167" s="29"/>
      <c r="G167" s="31">
        <v>1</v>
      </c>
      <c r="H167" s="29"/>
      <c r="I167" s="31"/>
      <c r="J167" s="29"/>
      <c r="K167" s="48"/>
    </row>
    <row r="168" spans="1:11" s="51" customFormat="1" ht="11.25">
      <c r="A168" s="34">
        <f t="shared" si="10"/>
        <v>105</v>
      </c>
      <c r="B168" s="34">
        <f t="shared" si="11"/>
        <v>12</v>
      </c>
      <c r="C168" s="29" t="s">
        <v>116</v>
      </c>
      <c r="D168" s="34" t="s">
        <v>130</v>
      </c>
      <c r="E168" s="31" t="s">
        <v>139</v>
      </c>
      <c r="F168" s="29" t="s">
        <v>256</v>
      </c>
      <c r="G168" s="31"/>
      <c r="H168" s="29"/>
      <c r="I168" s="31"/>
      <c r="J168" s="30">
        <v>1</v>
      </c>
      <c r="K168" s="48"/>
    </row>
    <row r="169" spans="1:11" s="51" customFormat="1" ht="11.25">
      <c r="A169" s="34">
        <f t="shared" si="10"/>
        <v>106</v>
      </c>
      <c r="B169" s="34">
        <f t="shared" si="11"/>
        <v>13</v>
      </c>
      <c r="C169" s="30" t="s">
        <v>126</v>
      </c>
      <c r="D169" s="34" t="s">
        <v>130</v>
      </c>
      <c r="E169" s="31" t="s">
        <v>139</v>
      </c>
      <c r="F169" s="30" t="s">
        <v>241</v>
      </c>
      <c r="G169" s="31"/>
      <c r="H169" s="29">
        <v>1</v>
      </c>
      <c r="I169" s="31"/>
      <c r="J169" s="30"/>
      <c r="K169" s="48"/>
    </row>
    <row r="170" spans="1:11" s="51" customFormat="1" ht="11.25">
      <c r="A170" s="34">
        <f t="shared" si="10"/>
        <v>107</v>
      </c>
      <c r="B170" s="34">
        <f t="shared" si="11"/>
        <v>14</v>
      </c>
      <c r="C170" s="30" t="s">
        <v>127</v>
      </c>
      <c r="D170" s="34" t="s">
        <v>130</v>
      </c>
      <c r="E170" s="31" t="s">
        <v>139</v>
      </c>
      <c r="F170" s="29" t="s">
        <v>240</v>
      </c>
      <c r="G170" s="31">
        <v>1</v>
      </c>
      <c r="H170" s="29"/>
      <c r="I170" s="31"/>
      <c r="J170" s="30"/>
      <c r="K170" s="48"/>
    </row>
    <row r="171" spans="1:11" s="51" customFormat="1" ht="11.25">
      <c r="A171" s="34">
        <f t="shared" si="10"/>
        <v>108</v>
      </c>
      <c r="B171" s="34">
        <f t="shared" si="11"/>
        <v>15</v>
      </c>
      <c r="C171" s="29" t="s">
        <v>118</v>
      </c>
      <c r="D171" s="34" t="s">
        <v>130</v>
      </c>
      <c r="E171" s="31" t="s">
        <v>139</v>
      </c>
      <c r="F171" s="29"/>
      <c r="G171" s="31">
        <v>1</v>
      </c>
      <c r="H171" s="29"/>
      <c r="I171" s="31"/>
      <c r="J171" s="30"/>
      <c r="K171" s="48"/>
    </row>
    <row r="172" spans="1:11" s="51" customFormat="1" ht="11.25">
      <c r="A172" s="34">
        <f t="shared" si="10"/>
        <v>109</v>
      </c>
      <c r="B172" s="34">
        <f t="shared" si="11"/>
        <v>16</v>
      </c>
      <c r="C172" s="29" t="s">
        <v>128</v>
      </c>
      <c r="D172" s="34" t="s">
        <v>130</v>
      </c>
      <c r="E172" s="31" t="s">
        <v>139</v>
      </c>
      <c r="F172" s="29" t="s">
        <v>257</v>
      </c>
      <c r="G172" s="31"/>
      <c r="H172" s="29"/>
      <c r="I172" s="31"/>
      <c r="J172" s="30">
        <v>1</v>
      </c>
      <c r="K172" s="48"/>
    </row>
    <row r="173" spans="1:11" s="51" customFormat="1" ht="11.25">
      <c r="A173" s="34">
        <f t="shared" si="10"/>
        <v>110</v>
      </c>
      <c r="B173" s="34">
        <f t="shared" si="11"/>
        <v>17</v>
      </c>
      <c r="C173" s="29" t="s">
        <v>129</v>
      </c>
      <c r="D173" s="34" t="s">
        <v>130</v>
      </c>
      <c r="E173" s="31" t="s">
        <v>139</v>
      </c>
      <c r="F173" s="29" t="s">
        <v>311</v>
      </c>
      <c r="G173" s="31"/>
      <c r="H173" s="29"/>
      <c r="I173" s="31"/>
      <c r="J173" s="30">
        <v>1</v>
      </c>
      <c r="K173" s="48"/>
    </row>
    <row r="174" spans="1:11" s="6" customFormat="1" ht="12" customHeight="1">
      <c r="A174" s="154" t="s">
        <v>203</v>
      </c>
      <c r="B174" s="154"/>
      <c r="C174" s="16">
        <v>17</v>
      </c>
      <c r="D174" s="24"/>
      <c r="E174" s="24"/>
      <c r="F174" s="15"/>
      <c r="G174" s="16">
        <f>SUM(G157:G173)</f>
        <v>5</v>
      </c>
      <c r="H174" s="16">
        <f>SUM(H157:H173)</f>
        <v>7</v>
      </c>
      <c r="I174" s="16">
        <f>SUM(I157:I173)</f>
        <v>2</v>
      </c>
      <c r="J174" s="16">
        <f>SUM(J157:J173)</f>
        <v>3</v>
      </c>
      <c r="K174" s="23"/>
    </row>
    <row r="176" spans="1:11" ht="59.25" customHeight="1">
      <c r="A176" s="165" t="s">
        <v>278</v>
      </c>
      <c r="B176" s="166"/>
      <c r="C176" s="166"/>
      <c r="D176" s="166"/>
      <c r="E176" s="166"/>
      <c r="F176" s="166"/>
      <c r="G176" s="166"/>
      <c r="H176" s="166"/>
      <c r="I176" s="166"/>
      <c r="J176" s="167"/>
      <c r="K176" s="108"/>
    </row>
    <row r="178" ht="12.75">
      <c r="J178" s="68"/>
    </row>
    <row r="179" spans="1:6" ht="12.75">
      <c r="A179" s="133" t="s">
        <v>383</v>
      </c>
      <c r="B179" s="133"/>
      <c r="C179" s="133"/>
      <c r="D179" s="157" t="s">
        <v>384</v>
      </c>
      <c r="E179" s="158"/>
      <c r="F179" s="159"/>
    </row>
    <row r="180" spans="1:10" ht="12.75">
      <c r="A180" s="133" t="s">
        <v>385</v>
      </c>
      <c r="B180" s="133"/>
      <c r="C180" s="133"/>
      <c r="D180" s="157" t="s">
        <v>386</v>
      </c>
      <c r="E180" s="158"/>
      <c r="F180" s="159"/>
      <c r="J180" s="43"/>
    </row>
    <row r="181" spans="1:6" ht="12.75">
      <c r="A181" s="133" t="s">
        <v>387</v>
      </c>
      <c r="B181" s="133"/>
      <c r="C181" s="133"/>
      <c r="D181" s="157" t="s">
        <v>388</v>
      </c>
      <c r="E181" s="158"/>
      <c r="F181" s="159"/>
    </row>
    <row r="182" spans="1:6" ht="12.75">
      <c r="A182" s="133" t="s">
        <v>131</v>
      </c>
      <c r="B182" s="133"/>
      <c r="C182" s="133"/>
      <c r="D182" s="157" t="s">
        <v>389</v>
      </c>
      <c r="E182" s="158"/>
      <c r="F182" s="159"/>
    </row>
  </sheetData>
  <sheetProtection/>
  <mergeCells count="29">
    <mergeCell ref="A176:J176"/>
    <mergeCell ref="A182:C182"/>
    <mergeCell ref="A180:C180"/>
    <mergeCell ref="A179:C179"/>
    <mergeCell ref="D179:F179"/>
    <mergeCell ref="D180:F180"/>
    <mergeCell ref="D182:F182"/>
    <mergeCell ref="D181:F181"/>
    <mergeCell ref="A30:J30"/>
    <mergeCell ref="A71:J71"/>
    <mergeCell ref="A72:J72"/>
    <mergeCell ref="A181:C181"/>
    <mergeCell ref="A53:B53"/>
    <mergeCell ref="A147:B147"/>
    <mergeCell ref="A174:B174"/>
    <mergeCell ref="A120:B120"/>
    <mergeCell ref="A153:J153"/>
    <mergeCell ref="A11:B11"/>
    <mergeCell ref="A1:J1"/>
    <mergeCell ref="A2:J2"/>
    <mergeCell ref="A28:J28"/>
    <mergeCell ref="A29:J29"/>
    <mergeCell ref="A3:J3"/>
    <mergeCell ref="A154:J154"/>
    <mergeCell ref="A155:J155"/>
    <mergeCell ref="A73:J73"/>
    <mergeCell ref="A122:J122"/>
    <mergeCell ref="A123:J123"/>
    <mergeCell ref="A124:J124"/>
  </mergeCells>
  <printOptions horizontalCentered="1"/>
  <pageMargins left="0.7874015748031497" right="0.3937007874015748" top="0.7874015748031497" bottom="0.3937007874015748" header="0.1968503937007874" footer="0.1968503937007874"/>
  <pageSetup fitToHeight="8" horizontalDpi="600" verticalDpi="600" orientation="portrait" paperSize="9" scale="83" r:id="rId1"/>
  <rowBreaks count="4" manualBreakCount="4">
    <brk id="27" max="255" man="1"/>
    <brk id="70" max="255" man="1"/>
    <brk id="121" max="255" man="1"/>
    <brk id="1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05"/>
  <sheetViews>
    <sheetView tabSelected="1" zoomScalePageLayoutView="0" workbookViewId="0" topLeftCell="A1">
      <selection activeCell="F191" sqref="F191"/>
    </sheetView>
  </sheetViews>
  <sheetFormatPr defaultColWidth="9.140625" defaultRowHeight="12.75"/>
  <cols>
    <col min="1" max="1" width="3.57421875" style="22" bestFit="1" customWidth="1"/>
    <col min="2" max="2" width="3.421875" style="22" bestFit="1" customWidth="1"/>
    <col min="3" max="3" width="22.7109375" style="65" customWidth="1"/>
    <col min="4" max="4" width="3.140625" style="22" bestFit="1" customWidth="1"/>
    <col min="5" max="5" width="19.57421875" style="65" customWidth="1"/>
    <col min="6" max="6" width="43.7109375" style="69" customWidth="1"/>
    <col min="7" max="7" width="4.8515625" style="22" bestFit="1" customWidth="1"/>
    <col min="8" max="8" width="5.140625" style="22" bestFit="1" customWidth="1"/>
    <col min="9" max="9" width="4.57421875" style="22" bestFit="1" customWidth="1"/>
    <col min="10" max="10" width="8.8515625" style="22" bestFit="1" customWidth="1"/>
    <col min="11" max="11" width="10.00390625" style="0" customWidth="1"/>
    <col min="12" max="12" width="9.140625" style="2" customWidth="1"/>
  </cols>
  <sheetData>
    <row r="1" spans="1:11" ht="37.5" customHeight="1">
      <c r="A1" s="137" t="s">
        <v>201</v>
      </c>
      <c r="B1" s="137"/>
      <c r="C1" s="137"/>
      <c r="D1" s="137"/>
      <c r="E1" s="137"/>
      <c r="F1" s="137"/>
      <c r="G1" s="137"/>
      <c r="H1" s="137"/>
      <c r="I1" s="137"/>
      <c r="J1" s="137"/>
      <c r="K1" s="26"/>
    </row>
    <row r="2" spans="1:11" ht="27" customHeight="1">
      <c r="A2" s="145" t="s">
        <v>396</v>
      </c>
      <c r="B2" s="145"/>
      <c r="C2" s="145"/>
      <c r="D2" s="145"/>
      <c r="E2" s="145"/>
      <c r="F2" s="145"/>
      <c r="G2" s="145"/>
      <c r="H2" s="145"/>
      <c r="I2" s="145"/>
      <c r="J2" s="145"/>
      <c r="K2" s="119"/>
    </row>
    <row r="3" spans="1:11" ht="12.75" customHeight="1">
      <c r="A3" s="139" t="s">
        <v>391</v>
      </c>
      <c r="B3" s="139"/>
      <c r="C3" s="139"/>
      <c r="D3" s="139"/>
      <c r="E3" s="139"/>
      <c r="F3" s="139"/>
      <c r="G3" s="139"/>
      <c r="H3" s="139"/>
      <c r="I3" s="139"/>
      <c r="J3" s="139"/>
      <c r="K3" s="117"/>
    </row>
    <row r="4" spans="1:11" ht="22.5">
      <c r="A4" s="14" t="s">
        <v>187</v>
      </c>
      <c r="B4" s="14" t="s">
        <v>435</v>
      </c>
      <c r="C4" s="14" t="s">
        <v>0</v>
      </c>
      <c r="D4" s="14" t="s">
        <v>1</v>
      </c>
      <c r="E4" s="10" t="s">
        <v>132</v>
      </c>
      <c r="F4" s="10" t="s">
        <v>192</v>
      </c>
      <c r="G4" s="10" t="s">
        <v>135</v>
      </c>
      <c r="H4" s="10" t="s">
        <v>191</v>
      </c>
      <c r="I4" s="10" t="s">
        <v>189</v>
      </c>
      <c r="J4" s="10" t="s">
        <v>131</v>
      </c>
      <c r="K4" s="104"/>
    </row>
    <row r="5" spans="1:11" ht="15" customHeight="1">
      <c r="A5" s="29">
        <v>1</v>
      </c>
      <c r="B5" s="29">
        <v>1</v>
      </c>
      <c r="C5" s="29" t="s">
        <v>220</v>
      </c>
      <c r="D5" s="29" t="s">
        <v>226</v>
      </c>
      <c r="E5" s="29" t="s">
        <v>139</v>
      </c>
      <c r="F5" s="29"/>
      <c r="G5" s="29"/>
      <c r="H5" s="29"/>
      <c r="I5" s="29"/>
      <c r="J5" s="29"/>
      <c r="K5" s="48"/>
    </row>
    <row r="6" spans="1:11" ht="11.25" customHeight="1">
      <c r="A6" s="29">
        <f>SUM(A5+1)</f>
        <v>2</v>
      </c>
      <c r="B6" s="29">
        <f>SUM(B5+1)</f>
        <v>2</v>
      </c>
      <c r="C6" s="29" t="s">
        <v>221</v>
      </c>
      <c r="D6" s="29" t="s">
        <v>226</v>
      </c>
      <c r="E6" s="29" t="s">
        <v>139</v>
      </c>
      <c r="F6" s="29"/>
      <c r="G6" s="29"/>
      <c r="H6" s="29"/>
      <c r="I6" s="29"/>
      <c r="J6" s="29"/>
      <c r="K6" s="48"/>
    </row>
    <row r="7" spans="1:11" ht="12.75" customHeight="1">
      <c r="A7" s="29">
        <f aca="true" t="shared" si="0" ref="A7:B10">SUM(A6+1)</f>
        <v>3</v>
      </c>
      <c r="B7" s="29">
        <f t="shared" si="0"/>
        <v>3</v>
      </c>
      <c r="C7" s="29" t="s">
        <v>222</v>
      </c>
      <c r="D7" s="29" t="s">
        <v>226</v>
      </c>
      <c r="E7" s="29" t="s">
        <v>139</v>
      </c>
      <c r="F7" s="29"/>
      <c r="G7" s="29"/>
      <c r="H7" s="29"/>
      <c r="I7" s="29"/>
      <c r="J7" s="29"/>
      <c r="K7" s="48"/>
    </row>
    <row r="8" spans="1:14" ht="13.5" customHeight="1">
      <c r="A8" s="29">
        <f t="shared" si="0"/>
        <v>4</v>
      </c>
      <c r="B8" s="29">
        <f t="shared" si="0"/>
        <v>4</v>
      </c>
      <c r="C8" s="29" t="s">
        <v>223</v>
      </c>
      <c r="D8" s="29" t="s">
        <v>226</v>
      </c>
      <c r="E8" s="29" t="s">
        <v>139</v>
      </c>
      <c r="F8" s="29"/>
      <c r="G8" s="29"/>
      <c r="H8" s="29"/>
      <c r="I8" s="29"/>
      <c r="J8" s="29"/>
      <c r="K8" s="48"/>
      <c r="M8" s="4"/>
      <c r="N8" s="4"/>
    </row>
    <row r="9" spans="1:11" ht="13.5" customHeight="1">
      <c r="A9" s="29">
        <f t="shared" si="0"/>
        <v>5</v>
      </c>
      <c r="B9" s="29">
        <f t="shared" si="0"/>
        <v>5</v>
      </c>
      <c r="C9" s="29" t="s">
        <v>224</v>
      </c>
      <c r="D9" s="29" t="s">
        <v>226</v>
      </c>
      <c r="E9" s="29" t="s">
        <v>177</v>
      </c>
      <c r="F9" s="29" t="s">
        <v>433</v>
      </c>
      <c r="G9" s="29"/>
      <c r="H9" s="29"/>
      <c r="I9" s="29">
        <v>1</v>
      </c>
      <c r="J9" s="29"/>
      <c r="K9" s="115"/>
    </row>
    <row r="10" spans="1:11" ht="12.75" customHeight="1">
      <c r="A10" s="29">
        <f t="shared" si="0"/>
        <v>6</v>
      </c>
      <c r="B10" s="29">
        <f t="shared" si="0"/>
        <v>6</v>
      </c>
      <c r="C10" s="29" t="s">
        <v>225</v>
      </c>
      <c r="D10" s="29" t="s">
        <v>226</v>
      </c>
      <c r="E10" s="29" t="s">
        <v>139</v>
      </c>
      <c r="F10" s="29"/>
      <c r="G10" s="29"/>
      <c r="H10" s="29"/>
      <c r="I10" s="29"/>
      <c r="J10" s="29"/>
      <c r="K10" s="48"/>
    </row>
    <row r="11" spans="1:11" ht="12.75">
      <c r="A11" s="154" t="s">
        <v>203</v>
      </c>
      <c r="B11" s="154"/>
      <c r="C11" s="16">
        <v>6</v>
      </c>
      <c r="D11" s="24"/>
      <c r="E11" s="24"/>
      <c r="F11" s="15"/>
      <c r="G11" s="16">
        <f>SUM(G5:G10)</f>
        <v>0</v>
      </c>
      <c r="H11" s="16">
        <f>SUM(H5:H10)</f>
        <v>0</v>
      </c>
      <c r="I11" s="16">
        <f>SUM(I5:I10)</f>
        <v>1</v>
      </c>
      <c r="J11" s="16">
        <f>SUM(J5:J10)</f>
        <v>0</v>
      </c>
      <c r="K11" s="23"/>
    </row>
    <row r="12" spans="1:11" ht="81.75" customHeight="1">
      <c r="A12" s="37"/>
      <c r="B12" s="58"/>
      <c r="C12" s="74"/>
      <c r="D12" s="37"/>
      <c r="E12" s="37"/>
      <c r="F12" s="37"/>
      <c r="G12" s="37"/>
      <c r="H12" s="37"/>
      <c r="I12" s="37"/>
      <c r="J12" s="37"/>
      <c r="K12" s="2"/>
    </row>
    <row r="13" spans="1:11" ht="12.75">
      <c r="A13" s="37"/>
      <c r="B13" s="58"/>
      <c r="C13" s="74"/>
      <c r="D13" s="37"/>
      <c r="E13" s="37"/>
      <c r="F13" s="37"/>
      <c r="G13" s="37"/>
      <c r="H13" s="37"/>
      <c r="I13" s="37"/>
      <c r="J13" s="37"/>
      <c r="K13" s="2"/>
    </row>
    <row r="14" spans="1:11" ht="12.75">
      <c r="A14" s="37"/>
      <c r="B14" s="58"/>
      <c r="C14" s="74"/>
      <c r="D14" s="37"/>
      <c r="E14" s="37"/>
      <c r="F14" s="37"/>
      <c r="G14" s="37"/>
      <c r="H14" s="37"/>
      <c r="I14" s="37"/>
      <c r="J14" s="37"/>
      <c r="K14" s="2"/>
    </row>
    <row r="15" spans="1:11" ht="12.75" customHeight="1">
      <c r="A15" s="36"/>
      <c r="B15" s="36"/>
      <c r="C15" s="23"/>
      <c r="D15" s="36"/>
      <c r="E15" s="23"/>
      <c r="F15" s="37"/>
      <c r="G15" s="36"/>
      <c r="H15" s="36"/>
      <c r="I15" s="36"/>
      <c r="J15" s="36"/>
      <c r="K15" s="2"/>
    </row>
    <row r="36" spans="1:11" ht="36.75" customHeight="1">
      <c r="A36" s="137" t="s">
        <v>201</v>
      </c>
      <c r="B36" s="137"/>
      <c r="C36" s="137"/>
      <c r="D36" s="137"/>
      <c r="E36" s="137"/>
      <c r="F36" s="137"/>
      <c r="G36" s="137"/>
      <c r="H36" s="137"/>
      <c r="I36" s="137"/>
      <c r="J36" s="137"/>
      <c r="K36" s="26"/>
    </row>
    <row r="37" spans="1:11" ht="24" customHeight="1">
      <c r="A37" s="145" t="s">
        <v>396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19"/>
    </row>
    <row r="38" spans="1:11" ht="12.75" customHeight="1">
      <c r="A38" s="139" t="s">
        <v>194</v>
      </c>
      <c r="B38" s="139"/>
      <c r="C38" s="139"/>
      <c r="D38" s="139"/>
      <c r="E38" s="139"/>
      <c r="F38" s="139"/>
      <c r="G38" s="139"/>
      <c r="H38" s="139"/>
      <c r="I38" s="139"/>
      <c r="J38" s="139"/>
      <c r="K38" s="117"/>
    </row>
    <row r="39" spans="1:12" s="11" customFormat="1" ht="20.25" customHeight="1">
      <c r="A39" s="10" t="s">
        <v>187</v>
      </c>
      <c r="B39" s="10" t="s">
        <v>435</v>
      </c>
      <c r="C39" s="10" t="s">
        <v>0</v>
      </c>
      <c r="D39" s="10" t="s">
        <v>1</v>
      </c>
      <c r="E39" s="10" t="s">
        <v>132</v>
      </c>
      <c r="F39" s="10" t="s">
        <v>192</v>
      </c>
      <c r="G39" s="10" t="s">
        <v>135</v>
      </c>
      <c r="H39" s="10" t="s">
        <v>188</v>
      </c>
      <c r="I39" s="10" t="s">
        <v>189</v>
      </c>
      <c r="J39" s="10" t="s">
        <v>131</v>
      </c>
      <c r="K39" s="104"/>
      <c r="L39" s="95"/>
    </row>
    <row r="40" spans="1:12" s="12" customFormat="1" ht="22.5">
      <c r="A40" s="29">
        <v>7</v>
      </c>
      <c r="B40" s="29">
        <v>1</v>
      </c>
      <c r="C40" s="30" t="s">
        <v>16</v>
      </c>
      <c r="D40" s="29" t="s">
        <v>2</v>
      </c>
      <c r="E40" s="29" t="s">
        <v>143</v>
      </c>
      <c r="F40" s="29" t="s">
        <v>275</v>
      </c>
      <c r="G40" s="29"/>
      <c r="H40" s="29"/>
      <c r="I40" s="29">
        <v>1</v>
      </c>
      <c r="J40" s="29"/>
      <c r="K40" s="115"/>
      <c r="L40" s="94"/>
    </row>
    <row r="41" spans="1:12" s="12" customFormat="1" ht="22.5">
      <c r="A41" s="30">
        <f>A40+1</f>
        <v>8</v>
      </c>
      <c r="B41" s="29">
        <f>B40+1</f>
        <v>2</v>
      </c>
      <c r="C41" s="30" t="s">
        <v>17</v>
      </c>
      <c r="D41" s="29" t="s">
        <v>2</v>
      </c>
      <c r="E41" s="29" t="s">
        <v>143</v>
      </c>
      <c r="F41" s="29" t="s">
        <v>275</v>
      </c>
      <c r="G41" s="29"/>
      <c r="H41" s="29"/>
      <c r="I41" s="29">
        <v>1</v>
      </c>
      <c r="J41" s="29"/>
      <c r="K41" s="115"/>
      <c r="L41" s="94"/>
    </row>
    <row r="42" spans="1:12" s="12" customFormat="1" ht="22.5">
      <c r="A42" s="30">
        <f aca="true" t="shared" si="1" ref="A42:A60">A41+1</f>
        <v>9</v>
      </c>
      <c r="B42" s="29">
        <f aca="true" t="shared" si="2" ref="B42:B60">B41+1</f>
        <v>3</v>
      </c>
      <c r="C42" s="30" t="s">
        <v>18</v>
      </c>
      <c r="D42" s="29" t="s">
        <v>2</v>
      </c>
      <c r="E42" s="29" t="s">
        <v>143</v>
      </c>
      <c r="F42" s="29" t="s">
        <v>196</v>
      </c>
      <c r="G42" s="29"/>
      <c r="H42" s="29"/>
      <c r="I42" s="29">
        <v>1</v>
      </c>
      <c r="J42" s="29"/>
      <c r="K42" s="115"/>
      <c r="L42" s="94"/>
    </row>
    <row r="43" spans="1:12" s="12" customFormat="1" ht="22.5">
      <c r="A43" s="30">
        <f t="shared" si="1"/>
        <v>10</v>
      </c>
      <c r="B43" s="29">
        <f t="shared" si="2"/>
        <v>4</v>
      </c>
      <c r="C43" s="30" t="s">
        <v>12</v>
      </c>
      <c r="D43" s="29" t="s">
        <v>2</v>
      </c>
      <c r="E43" s="29" t="s">
        <v>140</v>
      </c>
      <c r="F43" s="29" t="s">
        <v>197</v>
      </c>
      <c r="G43" s="29"/>
      <c r="H43" s="29"/>
      <c r="I43" s="29">
        <v>1</v>
      </c>
      <c r="J43" s="29"/>
      <c r="K43" s="115"/>
      <c r="L43" s="94" t="s">
        <v>202</v>
      </c>
    </row>
    <row r="44" spans="1:12" s="12" customFormat="1" ht="22.5">
      <c r="A44" s="30">
        <f t="shared" si="1"/>
        <v>11</v>
      </c>
      <c r="B44" s="29">
        <f t="shared" si="2"/>
        <v>5</v>
      </c>
      <c r="C44" s="30" t="s">
        <v>19</v>
      </c>
      <c r="D44" s="29" t="s">
        <v>2</v>
      </c>
      <c r="E44" s="29" t="s">
        <v>143</v>
      </c>
      <c r="F44" s="29" t="s">
        <v>275</v>
      </c>
      <c r="G44" s="29"/>
      <c r="H44" s="29"/>
      <c r="I44" s="29">
        <v>1</v>
      </c>
      <c r="J44" s="29"/>
      <c r="K44" s="115"/>
      <c r="L44" s="94"/>
    </row>
    <row r="45" spans="1:12" s="12" customFormat="1" ht="22.5">
      <c r="A45" s="30">
        <f t="shared" si="1"/>
        <v>12</v>
      </c>
      <c r="B45" s="29">
        <f t="shared" si="2"/>
        <v>6</v>
      </c>
      <c r="C45" s="30" t="s">
        <v>20</v>
      </c>
      <c r="D45" s="29" t="s">
        <v>2</v>
      </c>
      <c r="E45" s="29" t="s">
        <v>143</v>
      </c>
      <c r="F45" s="29" t="s">
        <v>275</v>
      </c>
      <c r="G45" s="29"/>
      <c r="H45" s="29"/>
      <c r="I45" s="29">
        <v>1</v>
      </c>
      <c r="J45" s="29"/>
      <c r="K45" s="115"/>
      <c r="L45" s="94"/>
    </row>
    <row r="46" spans="1:12" s="12" customFormat="1" ht="22.5">
      <c r="A46" s="30">
        <f t="shared" si="1"/>
        <v>13</v>
      </c>
      <c r="B46" s="29">
        <f t="shared" si="2"/>
        <v>7</v>
      </c>
      <c r="C46" s="30" t="s">
        <v>21</v>
      </c>
      <c r="D46" s="29" t="s">
        <v>2</v>
      </c>
      <c r="E46" s="29" t="s">
        <v>143</v>
      </c>
      <c r="F46" s="29" t="s">
        <v>196</v>
      </c>
      <c r="G46" s="29"/>
      <c r="H46" s="29"/>
      <c r="I46" s="29">
        <v>1</v>
      </c>
      <c r="J46" s="29"/>
      <c r="K46" s="115"/>
      <c r="L46" s="94"/>
    </row>
    <row r="47" spans="1:12" s="12" customFormat="1" ht="22.5">
      <c r="A47" s="30">
        <f t="shared" si="1"/>
        <v>14</v>
      </c>
      <c r="B47" s="29">
        <f t="shared" si="2"/>
        <v>8</v>
      </c>
      <c r="C47" s="30" t="s">
        <v>13</v>
      </c>
      <c r="D47" s="29" t="s">
        <v>2</v>
      </c>
      <c r="E47" s="29" t="s">
        <v>140</v>
      </c>
      <c r="F47" s="29" t="s">
        <v>197</v>
      </c>
      <c r="G47" s="29"/>
      <c r="H47" s="29"/>
      <c r="I47" s="29">
        <v>1</v>
      </c>
      <c r="J47" s="29"/>
      <c r="K47" s="115"/>
      <c r="L47" s="94"/>
    </row>
    <row r="48" spans="1:12" s="12" customFormat="1" ht="22.5">
      <c r="A48" s="30">
        <f t="shared" si="1"/>
        <v>15</v>
      </c>
      <c r="B48" s="29">
        <f t="shared" si="2"/>
        <v>9</v>
      </c>
      <c r="C48" s="30" t="s">
        <v>14</v>
      </c>
      <c r="D48" s="29" t="s">
        <v>2</v>
      </c>
      <c r="E48" s="29" t="s">
        <v>140</v>
      </c>
      <c r="F48" s="29" t="s">
        <v>196</v>
      </c>
      <c r="G48" s="29"/>
      <c r="H48" s="29"/>
      <c r="I48" s="29">
        <v>1</v>
      </c>
      <c r="J48" s="29"/>
      <c r="K48" s="115"/>
      <c r="L48" s="94"/>
    </row>
    <row r="49" spans="1:12" s="12" customFormat="1" ht="11.25">
      <c r="A49" s="30">
        <f t="shared" si="1"/>
        <v>16</v>
      </c>
      <c r="B49" s="29">
        <f t="shared" si="2"/>
        <v>10</v>
      </c>
      <c r="C49" s="29" t="s">
        <v>32</v>
      </c>
      <c r="D49" s="29" t="s">
        <v>2</v>
      </c>
      <c r="E49" s="29" t="s">
        <v>140</v>
      </c>
      <c r="F49" s="29" t="s">
        <v>409</v>
      </c>
      <c r="G49" s="29"/>
      <c r="H49" s="29">
        <v>1</v>
      </c>
      <c r="I49" s="29"/>
      <c r="J49" s="29"/>
      <c r="K49" s="115"/>
      <c r="L49" s="94"/>
    </row>
    <row r="50" spans="1:12" s="12" customFormat="1" ht="22.5">
      <c r="A50" s="30">
        <f t="shared" si="1"/>
        <v>17</v>
      </c>
      <c r="B50" s="29">
        <f t="shared" si="2"/>
        <v>11</v>
      </c>
      <c r="C50" s="30" t="s">
        <v>22</v>
      </c>
      <c r="D50" s="29" t="s">
        <v>2</v>
      </c>
      <c r="E50" s="29" t="s">
        <v>143</v>
      </c>
      <c r="F50" s="29" t="s">
        <v>196</v>
      </c>
      <c r="G50" s="29"/>
      <c r="H50" s="29"/>
      <c r="I50" s="29">
        <v>1</v>
      </c>
      <c r="J50" s="29"/>
      <c r="K50" s="115"/>
      <c r="L50" s="94"/>
    </row>
    <row r="51" spans="1:12" s="12" customFormat="1" ht="22.5">
      <c r="A51" s="30">
        <f t="shared" si="1"/>
        <v>18</v>
      </c>
      <c r="B51" s="29">
        <f t="shared" si="2"/>
        <v>12</v>
      </c>
      <c r="C51" s="29" t="s">
        <v>23</v>
      </c>
      <c r="D51" s="29" t="s">
        <v>2</v>
      </c>
      <c r="E51" s="29" t="s">
        <v>143</v>
      </c>
      <c r="F51" s="29" t="s">
        <v>247</v>
      </c>
      <c r="G51" s="29"/>
      <c r="H51" s="29">
        <v>1</v>
      </c>
      <c r="I51" s="29"/>
      <c r="J51" s="29"/>
      <c r="K51" s="115"/>
      <c r="L51" s="94"/>
    </row>
    <row r="52" spans="1:12" s="12" customFormat="1" ht="22.5">
      <c r="A52" s="30">
        <f t="shared" si="1"/>
        <v>19</v>
      </c>
      <c r="B52" s="29">
        <f t="shared" si="2"/>
        <v>13</v>
      </c>
      <c r="C52" s="30" t="s">
        <v>24</v>
      </c>
      <c r="D52" s="29" t="s">
        <v>2</v>
      </c>
      <c r="E52" s="29" t="s">
        <v>143</v>
      </c>
      <c r="F52" s="29" t="s">
        <v>247</v>
      </c>
      <c r="G52" s="29"/>
      <c r="H52" s="29">
        <v>1</v>
      </c>
      <c r="I52" s="29"/>
      <c r="J52" s="29"/>
      <c r="K52" s="115"/>
      <c r="L52" s="94"/>
    </row>
    <row r="53" spans="1:12" s="12" customFormat="1" ht="22.5">
      <c r="A53" s="30">
        <f t="shared" si="1"/>
        <v>20</v>
      </c>
      <c r="B53" s="29">
        <f t="shared" si="2"/>
        <v>14</v>
      </c>
      <c r="C53" s="30" t="s">
        <v>15</v>
      </c>
      <c r="D53" s="29" t="s">
        <v>2</v>
      </c>
      <c r="E53" s="29" t="s">
        <v>140</v>
      </c>
      <c r="F53" s="29" t="s">
        <v>197</v>
      </c>
      <c r="G53" s="29"/>
      <c r="H53" s="29"/>
      <c r="I53" s="29">
        <v>1</v>
      </c>
      <c r="J53" s="29"/>
      <c r="K53" s="115"/>
      <c r="L53" s="94"/>
    </row>
    <row r="54" spans="1:12" s="12" customFormat="1" ht="22.5">
      <c r="A54" s="30">
        <f t="shared" si="1"/>
        <v>21</v>
      </c>
      <c r="B54" s="29">
        <f t="shared" si="2"/>
        <v>15</v>
      </c>
      <c r="C54" s="30" t="s">
        <v>25</v>
      </c>
      <c r="D54" s="29" t="s">
        <v>2</v>
      </c>
      <c r="E54" s="29" t="s">
        <v>143</v>
      </c>
      <c r="F54" s="29" t="s">
        <v>196</v>
      </c>
      <c r="G54" s="29"/>
      <c r="H54" s="29"/>
      <c r="I54" s="29">
        <v>1</v>
      </c>
      <c r="J54" s="29"/>
      <c r="K54" s="115"/>
      <c r="L54" s="94"/>
    </row>
    <row r="55" spans="1:12" s="12" customFormat="1" ht="22.5">
      <c r="A55" s="30">
        <f t="shared" si="1"/>
        <v>22</v>
      </c>
      <c r="B55" s="29">
        <f t="shared" si="2"/>
        <v>16</v>
      </c>
      <c r="C55" s="30" t="s">
        <v>26</v>
      </c>
      <c r="D55" s="29" t="s">
        <v>2</v>
      </c>
      <c r="E55" s="29" t="s">
        <v>143</v>
      </c>
      <c r="F55" s="29" t="s">
        <v>275</v>
      </c>
      <c r="G55" s="29"/>
      <c r="H55" s="29"/>
      <c r="I55" s="29">
        <v>1</v>
      </c>
      <c r="J55" s="29"/>
      <c r="K55" s="115"/>
      <c r="L55" s="94"/>
    </row>
    <row r="56" spans="1:12" s="12" customFormat="1" ht="22.5">
      <c r="A56" s="30">
        <f t="shared" si="1"/>
        <v>23</v>
      </c>
      <c r="B56" s="29">
        <f t="shared" si="2"/>
        <v>17</v>
      </c>
      <c r="C56" s="30" t="s">
        <v>27</v>
      </c>
      <c r="D56" s="29" t="s">
        <v>2</v>
      </c>
      <c r="E56" s="29" t="s">
        <v>143</v>
      </c>
      <c r="F56" s="29" t="s">
        <v>275</v>
      </c>
      <c r="G56" s="29"/>
      <c r="H56" s="29"/>
      <c r="I56" s="29">
        <v>1</v>
      </c>
      <c r="J56" s="29"/>
      <c r="K56" s="115"/>
      <c r="L56" s="94"/>
    </row>
    <row r="57" spans="1:12" s="12" customFormat="1" ht="22.5">
      <c r="A57" s="30">
        <f t="shared" si="1"/>
        <v>24</v>
      </c>
      <c r="B57" s="29">
        <f t="shared" si="2"/>
        <v>18</v>
      </c>
      <c r="C57" s="30" t="s">
        <v>28</v>
      </c>
      <c r="D57" s="29" t="s">
        <v>2</v>
      </c>
      <c r="E57" s="29" t="s">
        <v>143</v>
      </c>
      <c r="F57" s="29" t="s">
        <v>197</v>
      </c>
      <c r="G57" s="29"/>
      <c r="H57" s="29"/>
      <c r="I57" s="29">
        <v>1</v>
      </c>
      <c r="J57" s="29"/>
      <c r="K57" s="115"/>
      <c r="L57" s="94"/>
    </row>
    <row r="58" spans="1:12" s="12" customFormat="1" ht="22.5">
      <c r="A58" s="30">
        <f t="shared" si="1"/>
        <v>25</v>
      </c>
      <c r="B58" s="29">
        <f t="shared" si="2"/>
        <v>19</v>
      </c>
      <c r="C58" s="30" t="s">
        <v>29</v>
      </c>
      <c r="D58" s="29" t="s">
        <v>2</v>
      </c>
      <c r="E58" s="29" t="s">
        <v>143</v>
      </c>
      <c r="F58" s="29" t="s">
        <v>196</v>
      </c>
      <c r="G58" s="29"/>
      <c r="H58" s="29"/>
      <c r="I58" s="29">
        <v>1</v>
      </c>
      <c r="J58" s="29"/>
      <c r="K58" s="115"/>
      <c r="L58" s="94"/>
    </row>
    <row r="59" spans="1:12" s="12" customFormat="1" ht="22.5">
      <c r="A59" s="30">
        <f t="shared" si="1"/>
        <v>26</v>
      </c>
      <c r="B59" s="29">
        <f t="shared" si="2"/>
        <v>20</v>
      </c>
      <c r="C59" s="30" t="s">
        <v>30</v>
      </c>
      <c r="D59" s="29" t="s">
        <v>2</v>
      </c>
      <c r="E59" s="29" t="s">
        <v>143</v>
      </c>
      <c r="F59" s="29" t="s">
        <v>275</v>
      </c>
      <c r="G59" s="29"/>
      <c r="H59" s="29"/>
      <c r="I59" s="29">
        <v>1</v>
      </c>
      <c r="J59" s="29"/>
      <c r="K59" s="115"/>
      <c r="L59" s="94"/>
    </row>
    <row r="60" spans="1:12" s="12" customFormat="1" ht="22.5">
      <c r="A60" s="30">
        <f t="shared" si="1"/>
        <v>27</v>
      </c>
      <c r="B60" s="29">
        <f t="shared" si="2"/>
        <v>21</v>
      </c>
      <c r="C60" s="30" t="s">
        <v>31</v>
      </c>
      <c r="D60" s="29" t="s">
        <v>2</v>
      </c>
      <c r="E60" s="29" t="s">
        <v>143</v>
      </c>
      <c r="F60" s="29" t="s">
        <v>196</v>
      </c>
      <c r="G60" s="29"/>
      <c r="H60" s="29"/>
      <c r="I60" s="29">
        <v>1</v>
      </c>
      <c r="J60" s="29"/>
      <c r="K60" s="115"/>
      <c r="L60" s="94"/>
    </row>
    <row r="61" spans="1:12" s="40" customFormat="1" ht="11.25">
      <c r="A61" s="154" t="s">
        <v>203</v>
      </c>
      <c r="B61" s="154"/>
      <c r="C61" s="52">
        <v>21</v>
      </c>
      <c r="D61" s="24"/>
      <c r="E61" s="24"/>
      <c r="F61" s="57"/>
      <c r="G61" s="16">
        <f>SUM(G40:G60)</f>
        <v>0</v>
      </c>
      <c r="H61" s="16">
        <f>SUM(H40:H60)</f>
        <v>3</v>
      </c>
      <c r="I61" s="16">
        <f>SUM(I40:I60)</f>
        <v>18</v>
      </c>
      <c r="J61" s="16">
        <f>SUM(J40:J60)</f>
        <v>0</v>
      </c>
      <c r="K61" s="94"/>
      <c r="L61" s="94"/>
    </row>
    <row r="62" spans="1:12" s="40" customFormat="1" ht="11.25">
      <c r="A62" s="160"/>
      <c r="B62" s="160"/>
      <c r="C62" s="160"/>
      <c r="D62" s="160"/>
      <c r="E62" s="160"/>
      <c r="F62" s="160"/>
      <c r="G62" s="160"/>
      <c r="H62" s="160"/>
      <c r="I62" s="160"/>
      <c r="J62" s="160"/>
      <c r="K62" s="94"/>
      <c r="L62" s="94"/>
    </row>
    <row r="63" spans="1:12" s="9" customFormat="1" ht="37.5" customHeight="1">
      <c r="A63" s="137" t="s">
        <v>201</v>
      </c>
      <c r="B63" s="137"/>
      <c r="C63" s="137"/>
      <c r="D63" s="137"/>
      <c r="E63" s="137"/>
      <c r="F63" s="137"/>
      <c r="G63" s="137"/>
      <c r="H63" s="137"/>
      <c r="I63" s="137"/>
      <c r="J63" s="137"/>
      <c r="L63" s="93"/>
    </row>
    <row r="64" spans="1:12" s="6" customFormat="1" ht="22.5" customHeight="1">
      <c r="A64" s="145" t="s">
        <v>396</v>
      </c>
      <c r="B64" s="145"/>
      <c r="C64" s="145"/>
      <c r="D64" s="145"/>
      <c r="E64" s="145"/>
      <c r="F64" s="145"/>
      <c r="G64" s="145"/>
      <c r="H64" s="145"/>
      <c r="I64" s="145"/>
      <c r="J64" s="145"/>
      <c r="K64" s="119"/>
      <c r="L64" s="5"/>
    </row>
    <row r="65" spans="1:12" s="6" customFormat="1" ht="12" customHeight="1">
      <c r="A65" s="139" t="s">
        <v>194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17"/>
      <c r="L65" s="5"/>
    </row>
    <row r="66" spans="1:12" s="6" customFormat="1" ht="22.5">
      <c r="A66" s="10" t="s">
        <v>187</v>
      </c>
      <c r="B66" s="10" t="s">
        <v>435</v>
      </c>
      <c r="C66" s="10" t="s">
        <v>0</v>
      </c>
      <c r="D66" s="10" t="s">
        <v>1</v>
      </c>
      <c r="E66" s="10" t="s">
        <v>132</v>
      </c>
      <c r="F66" s="10" t="s">
        <v>192</v>
      </c>
      <c r="G66" s="10" t="s">
        <v>135</v>
      </c>
      <c r="H66" s="10" t="s">
        <v>188</v>
      </c>
      <c r="I66" s="10" t="s">
        <v>189</v>
      </c>
      <c r="J66" s="10" t="s">
        <v>131</v>
      </c>
      <c r="K66" s="104"/>
      <c r="L66" s="5"/>
    </row>
    <row r="67" spans="1:12" s="45" customFormat="1" ht="12">
      <c r="A67" s="30">
        <v>28</v>
      </c>
      <c r="B67" s="30">
        <v>1</v>
      </c>
      <c r="C67" s="30" t="s">
        <v>209</v>
      </c>
      <c r="D67" s="30" t="s">
        <v>3</v>
      </c>
      <c r="E67" s="30" t="s">
        <v>139</v>
      </c>
      <c r="F67" s="29" t="s">
        <v>155</v>
      </c>
      <c r="G67" s="29"/>
      <c r="H67" s="30">
        <v>1</v>
      </c>
      <c r="I67" s="30"/>
      <c r="J67" s="30"/>
      <c r="K67" s="48"/>
      <c r="L67" s="97"/>
    </row>
    <row r="68" spans="1:12" s="73" customFormat="1" ht="22.5">
      <c r="A68" s="30">
        <f>SUM(A67+1)</f>
        <v>29</v>
      </c>
      <c r="B68" s="30">
        <f>SUM(B67+1)</f>
        <v>2</v>
      </c>
      <c r="C68" s="30" t="s">
        <v>210</v>
      </c>
      <c r="D68" s="30" t="s">
        <v>3</v>
      </c>
      <c r="E68" s="30" t="s">
        <v>175</v>
      </c>
      <c r="F68" s="30" t="s">
        <v>410</v>
      </c>
      <c r="G68" s="30"/>
      <c r="H68" s="30">
        <v>1</v>
      </c>
      <c r="I68" s="30"/>
      <c r="J68" s="30"/>
      <c r="K68" s="48"/>
      <c r="L68" s="97"/>
    </row>
    <row r="69" spans="1:12" s="45" customFormat="1" ht="12">
      <c r="A69" s="30">
        <f aca="true" t="shared" si="3" ref="A69:A111">SUM(A68+1)</f>
        <v>30</v>
      </c>
      <c r="B69" s="30">
        <f aca="true" t="shared" si="4" ref="B69:B111">SUM(B68+1)</f>
        <v>3</v>
      </c>
      <c r="C69" s="30" t="s">
        <v>38</v>
      </c>
      <c r="D69" s="30" t="s">
        <v>3</v>
      </c>
      <c r="E69" s="30" t="s">
        <v>139</v>
      </c>
      <c r="F69" s="29" t="s">
        <v>155</v>
      </c>
      <c r="G69" s="29"/>
      <c r="H69" s="30">
        <v>1</v>
      </c>
      <c r="I69" s="30"/>
      <c r="J69" s="30"/>
      <c r="K69" s="48"/>
      <c r="L69" s="97"/>
    </row>
    <row r="70" spans="1:12" s="73" customFormat="1" ht="12">
      <c r="A70" s="30">
        <f t="shared" si="3"/>
        <v>31</v>
      </c>
      <c r="B70" s="30">
        <f t="shared" si="4"/>
        <v>4</v>
      </c>
      <c r="C70" s="30" t="s">
        <v>227</v>
      </c>
      <c r="D70" s="30" t="s">
        <v>3</v>
      </c>
      <c r="E70" s="30" t="s">
        <v>139</v>
      </c>
      <c r="F70" s="30" t="s">
        <v>155</v>
      </c>
      <c r="G70" s="30"/>
      <c r="H70" s="30">
        <v>1</v>
      </c>
      <c r="I70" s="30"/>
      <c r="J70" s="30"/>
      <c r="K70" s="48"/>
      <c r="L70" s="97"/>
    </row>
    <row r="71" spans="1:12" s="6" customFormat="1" ht="22.5">
      <c r="A71" s="30">
        <f t="shared" si="3"/>
        <v>32</v>
      </c>
      <c r="B71" s="30">
        <f t="shared" si="4"/>
        <v>5</v>
      </c>
      <c r="C71" s="29" t="s">
        <v>39</v>
      </c>
      <c r="D71" s="29" t="s">
        <v>3</v>
      </c>
      <c r="E71" s="29" t="s">
        <v>176</v>
      </c>
      <c r="F71" s="29" t="s">
        <v>411</v>
      </c>
      <c r="G71" s="29"/>
      <c r="H71" s="30">
        <v>1</v>
      </c>
      <c r="I71" s="29"/>
      <c r="J71" s="29"/>
      <c r="K71" s="48"/>
      <c r="L71" s="5"/>
    </row>
    <row r="72" spans="1:12" s="6" customFormat="1" ht="12">
      <c r="A72" s="30">
        <f t="shared" si="3"/>
        <v>33</v>
      </c>
      <c r="B72" s="30">
        <f t="shared" si="4"/>
        <v>6</v>
      </c>
      <c r="C72" s="29" t="s">
        <v>40</v>
      </c>
      <c r="D72" s="29" t="s">
        <v>3</v>
      </c>
      <c r="E72" s="29" t="s">
        <v>139</v>
      </c>
      <c r="F72" s="29" t="s">
        <v>155</v>
      </c>
      <c r="G72" s="29"/>
      <c r="H72" s="30">
        <v>1</v>
      </c>
      <c r="I72" s="29"/>
      <c r="J72" s="29"/>
      <c r="K72" s="48"/>
      <c r="L72" s="5"/>
    </row>
    <row r="73" spans="1:12" s="6" customFormat="1" ht="12">
      <c r="A73" s="30">
        <f t="shared" si="3"/>
        <v>34</v>
      </c>
      <c r="B73" s="30">
        <f t="shared" si="4"/>
        <v>7</v>
      </c>
      <c r="C73" s="30" t="s">
        <v>62</v>
      </c>
      <c r="D73" s="29" t="s">
        <v>3</v>
      </c>
      <c r="E73" s="29" t="s">
        <v>139</v>
      </c>
      <c r="F73" s="29" t="s">
        <v>155</v>
      </c>
      <c r="G73" s="29"/>
      <c r="H73" s="30">
        <v>1</v>
      </c>
      <c r="I73" s="29"/>
      <c r="J73" s="29"/>
      <c r="K73" s="48"/>
      <c r="L73" s="5"/>
    </row>
    <row r="74" spans="1:12" s="6" customFormat="1" ht="12">
      <c r="A74" s="30">
        <f t="shared" si="3"/>
        <v>35</v>
      </c>
      <c r="B74" s="30">
        <f t="shared" si="4"/>
        <v>8</v>
      </c>
      <c r="C74" s="29" t="s">
        <v>41</v>
      </c>
      <c r="D74" s="29" t="s">
        <v>3</v>
      </c>
      <c r="E74" s="29" t="s">
        <v>139</v>
      </c>
      <c r="F74" s="29" t="s">
        <v>155</v>
      </c>
      <c r="G74" s="29"/>
      <c r="H74" s="30">
        <v>1</v>
      </c>
      <c r="I74" s="29"/>
      <c r="J74" s="29"/>
      <c r="K74" s="48"/>
      <c r="L74" s="5"/>
    </row>
    <row r="75" spans="1:12" s="6" customFormat="1" ht="22.5">
      <c r="A75" s="30">
        <f t="shared" si="3"/>
        <v>36</v>
      </c>
      <c r="B75" s="30">
        <f t="shared" si="4"/>
        <v>9</v>
      </c>
      <c r="C75" s="29" t="s">
        <v>42</v>
      </c>
      <c r="D75" s="29" t="s">
        <v>3</v>
      </c>
      <c r="E75" s="29" t="s">
        <v>176</v>
      </c>
      <c r="F75" s="29" t="s">
        <v>412</v>
      </c>
      <c r="G75" s="29"/>
      <c r="H75" s="30">
        <v>1</v>
      </c>
      <c r="I75" s="29"/>
      <c r="J75" s="29"/>
      <c r="K75" s="48"/>
      <c r="L75" s="5"/>
    </row>
    <row r="76" spans="1:12" s="6" customFormat="1" ht="22.5">
      <c r="A76" s="30">
        <f t="shared" si="3"/>
        <v>37</v>
      </c>
      <c r="B76" s="30">
        <f t="shared" si="4"/>
        <v>10</v>
      </c>
      <c r="C76" s="29" t="s">
        <v>36</v>
      </c>
      <c r="D76" s="29" t="s">
        <v>3</v>
      </c>
      <c r="E76" s="29" t="s">
        <v>140</v>
      </c>
      <c r="F76" s="29" t="s">
        <v>412</v>
      </c>
      <c r="G76" s="29"/>
      <c r="H76" s="30">
        <v>1</v>
      </c>
      <c r="I76" s="29"/>
      <c r="J76" s="29"/>
      <c r="K76" s="115"/>
      <c r="L76" s="5"/>
    </row>
    <row r="77" spans="1:12" s="6" customFormat="1" ht="12">
      <c r="A77" s="30">
        <f t="shared" si="3"/>
        <v>38</v>
      </c>
      <c r="B77" s="30">
        <f t="shared" si="4"/>
        <v>11</v>
      </c>
      <c r="C77" s="29" t="s">
        <v>43</v>
      </c>
      <c r="D77" s="29" t="s">
        <v>3</v>
      </c>
      <c r="E77" s="29" t="s">
        <v>139</v>
      </c>
      <c r="F77" s="29" t="s">
        <v>155</v>
      </c>
      <c r="G77" s="29"/>
      <c r="H77" s="30">
        <v>1</v>
      </c>
      <c r="I77" s="29"/>
      <c r="J77" s="29"/>
      <c r="K77" s="48"/>
      <c r="L77" s="5"/>
    </row>
    <row r="78" spans="1:12" s="6" customFormat="1" ht="12">
      <c r="A78" s="30">
        <f t="shared" si="3"/>
        <v>39</v>
      </c>
      <c r="B78" s="30">
        <f t="shared" si="4"/>
        <v>12</v>
      </c>
      <c r="C78" s="29" t="s">
        <v>44</v>
      </c>
      <c r="D78" s="29" t="s">
        <v>3</v>
      </c>
      <c r="E78" s="29" t="s">
        <v>139</v>
      </c>
      <c r="F78" s="29" t="s">
        <v>155</v>
      </c>
      <c r="G78" s="29"/>
      <c r="H78" s="30">
        <v>1</v>
      </c>
      <c r="I78" s="29"/>
      <c r="J78" s="29"/>
      <c r="K78" s="48"/>
      <c r="L78" s="5"/>
    </row>
    <row r="79" spans="1:12" s="6" customFormat="1" ht="12">
      <c r="A79" s="30">
        <f t="shared" si="3"/>
        <v>40</v>
      </c>
      <c r="B79" s="30">
        <f t="shared" si="4"/>
        <v>13</v>
      </c>
      <c r="C79" s="29" t="s">
        <v>45</v>
      </c>
      <c r="D79" s="29" t="s">
        <v>3</v>
      </c>
      <c r="E79" s="29" t="s">
        <v>139</v>
      </c>
      <c r="F79" s="29" t="s">
        <v>155</v>
      </c>
      <c r="G79" s="29"/>
      <c r="H79" s="30">
        <v>1</v>
      </c>
      <c r="I79" s="29"/>
      <c r="J79" s="29"/>
      <c r="K79" s="48"/>
      <c r="L79" s="5"/>
    </row>
    <row r="80" spans="1:12" s="6" customFormat="1" ht="12">
      <c r="A80" s="30">
        <f t="shared" si="3"/>
        <v>41</v>
      </c>
      <c r="B80" s="30">
        <f t="shared" si="4"/>
        <v>14</v>
      </c>
      <c r="C80" s="32" t="s">
        <v>46</v>
      </c>
      <c r="D80" s="29" t="s">
        <v>3</v>
      </c>
      <c r="E80" s="29" t="s">
        <v>139</v>
      </c>
      <c r="F80" s="29" t="s">
        <v>155</v>
      </c>
      <c r="G80" s="29"/>
      <c r="H80" s="30">
        <v>1</v>
      </c>
      <c r="I80" s="29"/>
      <c r="J80" s="29"/>
      <c r="K80" s="48"/>
      <c r="L80" s="5"/>
    </row>
    <row r="81" spans="1:12" s="6" customFormat="1" ht="12">
      <c r="A81" s="30">
        <f t="shared" si="3"/>
        <v>42</v>
      </c>
      <c r="B81" s="30">
        <f t="shared" si="4"/>
        <v>15</v>
      </c>
      <c r="C81" s="46" t="s">
        <v>63</v>
      </c>
      <c r="D81" s="29" t="s">
        <v>3</v>
      </c>
      <c r="E81" s="29" t="s">
        <v>139</v>
      </c>
      <c r="F81" s="29" t="s">
        <v>155</v>
      </c>
      <c r="G81" s="29"/>
      <c r="H81" s="30">
        <v>1</v>
      </c>
      <c r="I81" s="29"/>
      <c r="J81" s="29"/>
      <c r="K81" s="48"/>
      <c r="L81" s="5"/>
    </row>
    <row r="82" spans="1:12" s="6" customFormat="1" ht="12">
      <c r="A82" s="30">
        <f t="shared" si="3"/>
        <v>43</v>
      </c>
      <c r="B82" s="30">
        <f t="shared" si="4"/>
        <v>16</v>
      </c>
      <c r="C82" s="46" t="s">
        <v>64</v>
      </c>
      <c r="D82" s="29" t="s">
        <v>3</v>
      </c>
      <c r="E82" s="29" t="s">
        <v>139</v>
      </c>
      <c r="F82" s="29" t="s">
        <v>155</v>
      </c>
      <c r="G82" s="29"/>
      <c r="H82" s="30">
        <v>1</v>
      </c>
      <c r="I82" s="29"/>
      <c r="J82" s="29"/>
      <c r="K82" s="48"/>
      <c r="L82" s="5"/>
    </row>
    <row r="83" spans="1:12" s="6" customFormat="1" ht="12">
      <c r="A83" s="30">
        <f t="shared" si="3"/>
        <v>44</v>
      </c>
      <c r="B83" s="30">
        <f t="shared" si="4"/>
        <v>17</v>
      </c>
      <c r="C83" s="46" t="s">
        <v>65</v>
      </c>
      <c r="D83" s="29" t="s">
        <v>3</v>
      </c>
      <c r="E83" s="29" t="s">
        <v>139</v>
      </c>
      <c r="F83" s="29" t="s">
        <v>155</v>
      </c>
      <c r="G83" s="29"/>
      <c r="H83" s="30">
        <v>1</v>
      </c>
      <c r="I83" s="29"/>
      <c r="J83" s="29"/>
      <c r="K83" s="48"/>
      <c r="L83" s="5"/>
    </row>
    <row r="84" spans="1:12" s="6" customFormat="1" ht="22.5">
      <c r="A84" s="30">
        <f t="shared" si="3"/>
        <v>45</v>
      </c>
      <c r="B84" s="30">
        <f t="shared" si="4"/>
        <v>18</v>
      </c>
      <c r="C84" s="32" t="s">
        <v>47</v>
      </c>
      <c r="D84" s="29" t="s">
        <v>3</v>
      </c>
      <c r="E84" s="29" t="s">
        <v>175</v>
      </c>
      <c r="F84" s="29" t="s">
        <v>413</v>
      </c>
      <c r="G84" s="29"/>
      <c r="H84" s="30">
        <v>1</v>
      </c>
      <c r="I84" s="29"/>
      <c r="J84" s="29"/>
      <c r="K84" s="48"/>
      <c r="L84" s="5"/>
    </row>
    <row r="85" spans="1:12" s="6" customFormat="1" ht="22.5">
      <c r="A85" s="30">
        <f t="shared" si="3"/>
        <v>46</v>
      </c>
      <c r="B85" s="30">
        <f t="shared" si="4"/>
        <v>19</v>
      </c>
      <c r="C85" s="32" t="s">
        <v>48</v>
      </c>
      <c r="D85" s="29" t="s">
        <v>3</v>
      </c>
      <c r="E85" s="29" t="s">
        <v>175</v>
      </c>
      <c r="F85" s="29" t="s">
        <v>413</v>
      </c>
      <c r="G85" s="29"/>
      <c r="H85" s="30">
        <v>1</v>
      </c>
      <c r="I85" s="29"/>
      <c r="J85" s="29"/>
      <c r="K85" s="48"/>
      <c r="L85" s="5"/>
    </row>
    <row r="86" spans="1:12" s="6" customFormat="1" ht="12">
      <c r="A86" s="30">
        <f t="shared" si="3"/>
        <v>47</v>
      </c>
      <c r="B86" s="30">
        <f t="shared" si="4"/>
        <v>20</v>
      </c>
      <c r="C86" s="46" t="s">
        <v>66</v>
      </c>
      <c r="D86" s="29" t="s">
        <v>3</v>
      </c>
      <c r="E86" s="29" t="s">
        <v>175</v>
      </c>
      <c r="F86" s="29" t="s">
        <v>155</v>
      </c>
      <c r="G86" s="29"/>
      <c r="H86" s="30">
        <v>1</v>
      </c>
      <c r="I86" s="29"/>
      <c r="J86" s="29"/>
      <c r="K86" s="48"/>
      <c r="L86" s="5"/>
    </row>
    <row r="87" spans="1:12" s="6" customFormat="1" ht="22.5">
      <c r="A87" s="30">
        <f t="shared" si="3"/>
        <v>48</v>
      </c>
      <c r="B87" s="30">
        <f t="shared" si="4"/>
        <v>21</v>
      </c>
      <c r="C87" s="46" t="s">
        <v>60</v>
      </c>
      <c r="D87" s="29" t="s">
        <v>3</v>
      </c>
      <c r="E87" s="29" t="s">
        <v>140</v>
      </c>
      <c r="F87" s="29" t="s">
        <v>414</v>
      </c>
      <c r="G87" s="29"/>
      <c r="H87" s="30">
        <v>1</v>
      </c>
      <c r="I87" s="29"/>
      <c r="J87" s="29"/>
      <c r="K87" s="115"/>
      <c r="L87" s="5"/>
    </row>
    <row r="88" spans="1:12" s="6" customFormat="1" ht="12">
      <c r="A88" s="30">
        <f t="shared" si="3"/>
        <v>49</v>
      </c>
      <c r="B88" s="30">
        <f t="shared" si="4"/>
        <v>22</v>
      </c>
      <c r="C88" s="32" t="s">
        <v>49</v>
      </c>
      <c r="D88" s="29" t="s">
        <v>3</v>
      </c>
      <c r="E88" s="29" t="s">
        <v>139</v>
      </c>
      <c r="F88" s="29" t="s">
        <v>155</v>
      </c>
      <c r="G88" s="29"/>
      <c r="H88" s="30">
        <v>1</v>
      </c>
      <c r="I88" s="29"/>
      <c r="J88" s="29"/>
      <c r="K88" s="48"/>
      <c r="L88" s="5"/>
    </row>
    <row r="89" spans="1:12" s="6" customFormat="1" ht="12">
      <c r="A89" s="30">
        <f t="shared" si="3"/>
        <v>50</v>
      </c>
      <c r="B89" s="30">
        <f t="shared" si="4"/>
        <v>23</v>
      </c>
      <c r="C89" s="32" t="s">
        <v>50</v>
      </c>
      <c r="D89" s="29" t="s">
        <v>3</v>
      </c>
      <c r="E89" s="29" t="s">
        <v>139</v>
      </c>
      <c r="F89" s="29" t="s">
        <v>155</v>
      </c>
      <c r="G89" s="29"/>
      <c r="H89" s="30">
        <v>1</v>
      </c>
      <c r="I89" s="29"/>
      <c r="J89" s="29"/>
      <c r="K89" s="48"/>
      <c r="L89" s="5"/>
    </row>
    <row r="90" spans="1:12" s="6" customFormat="1" ht="12">
      <c r="A90" s="30">
        <f t="shared" si="3"/>
        <v>51</v>
      </c>
      <c r="B90" s="30">
        <f t="shared" si="4"/>
        <v>24</v>
      </c>
      <c r="C90" s="32" t="s">
        <v>52</v>
      </c>
      <c r="D90" s="29" t="s">
        <v>3</v>
      </c>
      <c r="E90" s="29" t="s">
        <v>139</v>
      </c>
      <c r="F90" s="29" t="s">
        <v>155</v>
      </c>
      <c r="G90" s="29"/>
      <c r="H90" s="30">
        <v>1</v>
      </c>
      <c r="I90" s="29"/>
      <c r="J90" s="29"/>
      <c r="K90" s="48"/>
      <c r="L90" s="5"/>
    </row>
    <row r="91" spans="1:12" s="6" customFormat="1" ht="12">
      <c r="A91" s="30">
        <f t="shared" si="3"/>
        <v>52</v>
      </c>
      <c r="B91" s="30">
        <f t="shared" si="4"/>
        <v>25</v>
      </c>
      <c r="C91" s="32" t="s">
        <v>53</v>
      </c>
      <c r="D91" s="29" t="s">
        <v>3</v>
      </c>
      <c r="E91" s="29" t="s">
        <v>139</v>
      </c>
      <c r="F91" s="29" t="s">
        <v>155</v>
      </c>
      <c r="G91" s="29"/>
      <c r="H91" s="30">
        <v>1</v>
      </c>
      <c r="I91" s="29"/>
      <c r="J91" s="29"/>
      <c r="K91" s="48"/>
      <c r="L91" s="5"/>
    </row>
    <row r="92" spans="1:12" s="6" customFormat="1" ht="12">
      <c r="A92" s="30">
        <f t="shared" si="3"/>
        <v>53</v>
      </c>
      <c r="B92" s="30">
        <f t="shared" si="4"/>
        <v>26</v>
      </c>
      <c r="C92" s="46" t="s">
        <v>67</v>
      </c>
      <c r="D92" s="29" t="s">
        <v>3</v>
      </c>
      <c r="E92" s="29" t="s">
        <v>139</v>
      </c>
      <c r="F92" s="29" t="s">
        <v>155</v>
      </c>
      <c r="G92" s="29"/>
      <c r="H92" s="30">
        <v>1</v>
      </c>
      <c r="I92" s="29"/>
      <c r="J92" s="29"/>
      <c r="K92" s="48"/>
      <c r="L92" s="5"/>
    </row>
    <row r="93" spans="1:12" s="6" customFormat="1" ht="12">
      <c r="A93" s="30">
        <f t="shared" si="3"/>
        <v>54</v>
      </c>
      <c r="B93" s="30">
        <f t="shared" si="4"/>
        <v>27</v>
      </c>
      <c r="C93" s="46" t="s">
        <v>68</v>
      </c>
      <c r="D93" s="29" t="s">
        <v>3</v>
      </c>
      <c r="E93" s="29" t="s">
        <v>139</v>
      </c>
      <c r="F93" s="29" t="s">
        <v>155</v>
      </c>
      <c r="G93" s="29"/>
      <c r="H93" s="30">
        <v>1</v>
      </c>
      <c r="I93" s="29"/>
      <c r="J93" s="29"/>
      <c r="K93" s="48"/>
      <c r="L93" s="5"/>
    </row>
    <row r="94" spans="1:12" s="6" customFormat="1" ht="12">
      <c r="A94" s="30">
        <f t="shared" si="3"/>
        <v>55</v>
      </c>
      <c r="B94" s="30">
        <f t="shared" si="4"/>
        <v>28</v>
      </c>
      <c r="C94" s="46" t="s">
        <v>69</v>
      </c>
      <c r="D94" s="29" t="s">
        <v>3</v>
      </c>
      <c r="E94" s="29" t="s">
        <v>139</v>
      </c>
      <c r="F94" s="29" t="s">
        <v>155</v>
      </c>
      <c r="G94" s="29"/>
      <c r="H94" s="30">
        <v>1</v>
      </c>
      <c r="I94" s="29"/>
      <c r="J94" s="29"/>
      <c r="K94" s="48"/>
      <c r="L94" s="5"/>
    </row>
    <row r="95" spans="1:12" s="6" customFormat="1" ht="12">
      <c r="A95" s="30">
        <f t="shared" si="3"/>
        <v>56</v>
      </c>
      <c r="B95" s="30">
        <f t="shared" si="4"/>
        <v>29</v>
      </c>
      <c r="C95" s="32" t="s">
        <v>55</v>
      </c>
      <c r="D95" s="29" t="s">
        <v>3</v>
      </c>
      <c r="E95" s="29" t="s">
        <v>139</v>
      </c>
      <c r="F95" s="29" t="s">
        <v>155</v>
      </c>
      <c r="G95" s="29"/>
      <c r="H95" s="30">
        <v>1</v>
      </c>
      <c r="I95" s="29"/>
      <c r="J95" s="29"/>
      <c r="K95" s="48"/>
      <c r="L95" s="5"/>
    </row>
    <row r="96" spans="1:12" s="6" customFormat="1" ht="22.5">
      <c r="A96" s="30">
        <f t="shared" si="3"/>
        <v>57</v>
      </c>
      <c r="B96" s="30">
        <f t="shared" si="4"/>
        <v>30</v>
      </c>
      <c r="C96" s="32" t="s">
        <v>147</v>
      </c>
      <c r="D96" s="29" t="s">
        <v>3</v>
      </c>
      <c r="E96" s="29" t="s">
        <v>139</v>
      </c>
      <c r="F96" s="29" t="s">
        <v>155</v>
      </c>
      <c r="G96" s="29"/>
      <c r="H96" s="30">
        <v>1</v>
      </c>
      <c r="I96" s="29"/>
      <c r="J96" s="29"/>
      <c r="K96" s="48"/>
      <c r="L96" s="5"/>
    </row>
    <row r="97" spans="1:12" s="6" customFormat="1" ht="12">
      <c r="A97" s="30">
        <f t="shared" si="3"/>
        <v>58</v>
      </c>
      <c r="B97" s="30">
        <f t="shared" si="4"/>
        <v>31</v>
      </c>
      <c r="C97" s="32" t="s">
        <v>56</v>
      </c>
      <c r="D97" s="29" t="s">
        <v>3</v>
      </c>
      <c r="E97" s="29" t="s">
        <v>139</v>
      </c>
      <c r="F97" s="29" t="s">
        <v>155</v>
      </c>
      <c r="G97" s="29"/>
      <c r="H97" s="30">
        <v>1</v>
      </c>
      <c r="I97" s="29"/>
      <c r="J97" s="29"/>
      <c r="K97" s="48"/>
      <c r="L97" s="5"/>
    </row>
    <row r="98" spans="1:12" s="6" customFormat="1" ht="22.5">
      <c r="A98" s="30">
        <f>SUM(A97+1)</f>
        <v>59</v>
      </c>
      <c r="B98" s="30">
        <f t="shared" si="4"/>
        <v>32</v>
      </c>
      <c r="C98" s="46" t="s">
        <v>70</v>
      </c>
      <c r="D98" s="29" t="s">
        <v>3</v>
      </c>
      <c r="E98" s="29" t="s">
        <v>175</v>
      </c>
      <c r="F98" s="29" t="s">
        <v>413</v>
      </c>
      <c r="G98" s="29"/>
      <c r="H98" s="30">
        <v>1</v>
      </c>
      <c r="I98" s="29"/>
      <c r="J98" s="29"/>
      <c r="K98" s="48"/>
      <c r="L98" s="5"/>
    </row>
    <row r="99" spans="1:12" s="6" customFormat="1" ht="12">
      <c r="A99" s="30">
        <f t="shared" si="3"/>
        <v>60</v>
      </c>
      <c r="B99" s="30">
        <f t="shared" si="4"/>
        <v>33</v>
      </c>
      <c r="C99" s="46" t="s">
        <v>71</v>
      </c>
      <c r="D99" s="29" t="s">
        <v>3</v>
      </c>
      <c r="E99" s="29" t="s">
        <v>139</v>
      </c>
      <c r="F99" s="29" t="s">
        <v>155</v>
      </c>
      <c r="G99" s="29"/>
      <c r="H99" s="30">
        <v>1</v>
      </c>
      <c r="I99" s="29"/>
      <c r="J99" s="29"/>
      <c r="K99" s="48"/>
      <c r="L99" s="5"/>
    </row>
    <row r="100" spans="1:12" s="6" customFormat="1" ht="22.5">
      <c r="A100" s="30">
        <f>SUM(A99+1)</f>
        <v>61</v>
      </c>
      <c r="B100" s="30">
        <f>SUM(B99+1)</f>
        <v>34</v>
      </c>
      <c r="C100" s="30" t="s">
        <v>72</v>
      </c>
      <c r="D100" s="29" t="s">
        <v>3</v>
      </c>
      <c r="E100" s="29" t="s">
        <v>175</v>
      </c>
      <c r="F100" s="29" t="s">
        <v>198</v>
      </c>
      <c r="G100" s="29"/>
      <c r="H100" s="29">
        <v>1</v>
      </c>
      <c r="I100" s="29"/>
      <c r="J100" s="29"/>
      <c r="K100" s="48"/>
      <c r="L100" s="5"/>
    </row>
    <row r="101" spans="1:12" s="6" customFormat="1" ht="22.5">
      <c r="A101" s="30">
        <f t="shared" si="3"/>
        <v>62</v>
      </c>
      <c r="B101" s="30">
        <f t="shared" si="4"/>
        <v>35</v>
      </c>
      <c r="C101" s="46" t="s">
        <v>73</v>
      </c>
      <c r="D101" s="29" t="s">
        <v>3</v>
      </c>
      <c r="E101" s="29" t="s">
        <v>175</v>
      </c>
      <c r="F101" s="29" t="s">
        <v>200</v>
      </c>
      <c r="G101" s="29"/>
      <c r="H101" s="29">
        <v>1</v>
      </c>
      <c r="I101" s="29"/>
      <c r="J101" s="29"/>
      <c r="K101" s="48"/>
      <c r="L101" s="5"/>
    </row>
    <row r="102" spans="1:12" s="6" customFormat="1" ht="22.5">
      <c r="A102" s="30">
        <f t="shared" si="3"/>
        <v>63</v>
      </c>
      <c r="B102" s="30">
        <f t="shared" si="4"/>
        <v>36</v>
      </c>
      <c r="C102" s="30" t="s">
        <v>10</v>
      </c>
      <c r="D102" s="29" t="s">
        <v>3</v>
      </c>
      <c r="E102" s="29" t="s">
        <v>176</v>
      </c>
      <c r="F102" s="29" t="s">
        <v>199</v>
      </c>
      <c r="G102" s="29"/>
      <c r="H102" s="29">
        <v>1</v>
      </c>
      <c r="I102" s="29"/>
      <c r="J102" s="29"/>
      <c r="K102" s="48"/>
      <c r="L102" s="5"/>
    </row>
    <row r="103" spans="1:12" s="6" customFormat="1" ht="12">
      <c r="A103" s="30">
        <f t="shared" si="3"/>
        <v>64</v>
      </c>
      <c r="B103" s="30">
        <f t="shared" si="4"/>
        <v>37</v>
      </c>
      <c r="C103" s="46" t="s">
        <v>74</v>
      </c>
      <c r="D103" s="29" t="s">
        <v>3</v>
      </c>
      <c r="E103" s="29" t="s">
        <v>143</v>
      </c>
      <c r="F103" s="29" t="s">
        <v>155</v>
      </c>
      <c r="G103" s="29"/>
      <c r="H103" s="29">
        <v>1</v>
      </c>
      <c r="I103" s="29"/>
      <c r="J103" s="29"/>
      <c r="K103" s="48"/>
      <c r="L103" s="5"/>
    </row>
    <row r="104" spans="1:12" s="6" customFormat="1" ht="12">
      <c r="A104" s="30">
        <f t="shared" si="3"/>
        <v>65</v>
      </c>
      <c r="B104" s="30">
        <f t="shared" si="4"/>
        <v>38</v>
      </c>
      <c r="C104" s="46" t="s">
        <v>75</v>
      </c>
      <c r="D104" s="29" t="s">
        <v>3</v>
      </c>
      <c r="E104" s="29" t="s">
        <v>143</v>
      </c>
      <c r="F104" s="29" t="s">
        <v>155</v>
      </c>
      <c r="G104" s="29"/>
      <c r="H104" s="29">
        <v>1</v>
      </c>
      <c r="I104" s="29"/>
      <c r="J104" s="29"/>
      <c r="K104" s="48"/>
      <c r="L104" s="5"/>
    </row>
    <row r="105" spans="1:12" s="6" customFormat="1" ht="12">
      <c r="A105" s="30">
        <f t="shared" si="3"/>
        <v>66</v>
      </c>
      <c r="B105" s="30">
        <f t="shared" si="4"/>
        <v>39</v>
      </c>
      <c r="C105" s="46" t="s">
        <v>76</v>
      </c>
      <c r="D105" s="29" t="s">
        <v>3</v>
      </c>
      <c r="E105" s="29" t="s">
        <v>143</v>
      </c>
      <c r="F105" s="29" t="s">
        <v>155</v>
      </c>
      <c r="G105" s="29"/>
      <c r="H105" s="29">
        <v>1</v>
      </c>
      <c r="I105" s="29"/>
      <c r="J105" s="29"/>
      <c r="K105" s="48"/>
      <c r="L105" s="5"/>
    </row>
    <row r="106" spans="1:12" s="6" customFormat="1" ht="12">
      <c r="A106" s="30">
        <f t="shared" si="3"/>
        <v>67</v>
      </c>
      <c r="B106" s="30">
        <f t="shared" si="4"/>
        <v>40</v>
      </c>
      <c r="C106" s="46" t="s">
        <v>77</v>
      </c>
      <c r="D106" s="29" t="s">
        <v>3</v>
      </c>
      <c r="E106" s="29" t="s">
        <v>143</v>
      </c>
      <c r="F106" s="29" t="s">
        <v>155</v>
      </c>
      <c r="G106" s="29"/>
      <c r="H106" s="29">
        <v>1</v>
      </c>
      <c r="I106" s="29"/>
      <c r="J106" s="29"/>
      <c r="K106" s="48"/>
      <c r="L106" s="5"/>
    </row>
    <row r="107" spans="1:12" s="6" customFormat="1" ht="22.5">
      <c r="A107" s="30">
        <f t="shared" si="3"/>
        <v>68</v>
      </c>
      <c r="B107" s="30">
        <f t="shared" si="4"/>
        <v>41</v>
      </c>
      <c r="C107" s="29" t="s">
        <v>37</v>
      </c>
      <c r="D107" s="29" t="s">
        <v>3</v>
      </c>
      <c r="E107" s="29" t="s">
        <v>140</v>
      </c>
      <c r="F107" s="29" t="s">
        <v>198</v>
      </c>
      <c r="G107" s="29"/>
      <c r="H107" s="29">
        <v>1</v>
      </c>
      <c r="I107" s="29"/>
      <c r="J107" s="29"/>
      <c r="K107" s="115"/>
      <c r="L107" s="5"/>
    </row>
    <row r="108" spans="1:12" s="6" customFormat="1" ht="12">
      <c r="A108" s="30">
        <f t="shared" si="3"/>
        <v>69</v>
      </c>
      <c r="B108" s="30">
        <f t="shared" si="4"/>
        <v>42</v>
      </c>
      <c r="C108" s="46" t="s">
        <v>78</v>
      </c>
      <c r="D108" s="29" t="s">
        <v>3</v>
      </c>
      <c r="E108" s="29" t="s">
        <v>143</v>
      </c>
      <c r="F108" s="29" t="s">
        <v>155</v>
      </c>
      <c r="G108" s="29"/>
      <c r="H108" s="29">
        <v>1</v>
      </c>
      <c r="I108" s="29"/>
      <c r="J108" s="29"/>
      <c r="K108" s="48"/>
      <c r="L108" s="5"/>
    </row>
    <row r="109" spans="1:12" s="6" customFormat="1" ht="12">
      <c r="A109" s="30">
        <f t="shared" si="3"/>
        <v>70</v>
      </c>
      <c r="B109" s="30">
        <f t="shared" si="4"/>
        <v>43</v>
      </c>
      <c r="C109" s="46" t="s">
        <v>79</v>
      </c>
      <c r="D109" s="29" t="s">
        <v>3</v>
      </c>
      <c r="E109" s="29" t="s">
        <v>143</v>
      </c>
      <c r="F109" s="29" t="s">
        <v>155</v>
      </c>
      <c r="G109" s="29"/>
      <c r="H109" s="29">
        <v>1</v>
      </c>
      <c r="I109" s="29"/>
      <c r="J109" s="29"/>
      <c r="K109" s="48"/>
      <c r="L109" s="5"/>
    </row>
    <row r="110" spans="1:12" s="6" customFormat="1" ht="12">
      <c r="A110" s="30">
        <f t="shared" si="3"/>
        <v>71</v>
      </c>
      <c r="B110" s="30">
        <f t="shared" si="4"/>
        <v>44</v>
      </c>
      <c r="C110" s="46" t="s">
        <v>80</v>
      </c>
      <c r="D110" s="29" t="s">
        <v>3</v>
      </c>
      <c r="E110" s="29" t="s">
        <v>143</v>
      </c>
      <c r="F110" s="29" t="s">
        <v>155</v>
      </c>
      <c r="G110" s="29"/>
      <c r="H110" s="29">
        <v>1</v>
      </c>
      <c r="I110" s="29"/>
      <c r="J110" s="29"/>
      <c r="K110" s="48"/>
      <c r="L110" s="5"/>
    </row>
    <row r="111" spans="1:12" s="6" customFormat="1" ht="12">
      <c r="A111" s="30">
        <f t="shared" si="3"/>
        <v>72</v>
      </c>
      <c r="B111" s="30">
        <f t="shared" si="4"/>
        <v>45</v>
      </c>
      <c r="C111" s="46" t="s">
        <v>81</v>
      </c>
      <c r="D111" s="29" t="s">
        <v>3</v>
      </c>
      <c r="E111" s="29" t="s">
        <v>143</v>
      </c>
      <c r="F111" s="29" t="s">
        <v>155</v>
      </c>
      <c r="G111" s="29"/>
      <c r="H111" s="29">
        <v>1</v>
      </c>
      <c r="I111" s="29"/>
      <c r="J111" s="29"/>
      <c r="K111" s="48"/>
      <c r="L111" s="5"/>
    </row>
    <row r="112" spans="1:12" s="6" customFormat="1" ht="12.75" customHeight="1">
      <c r="A112" s="154" t="s">
        <v>203</v>
      </c>
      <c r="B112" s="154"/>
      <c r="C112" s="16">
        <v>45</v>
      </c>
      <c r="D112" s="24"/>
      <c r="E112" s="24"/>
      <c r="F112" s="15"/>
      <c r="G112" s="16">
        <f>SUM(G67:G99)+SUM(G100:G111)</f>
        <v>0</v>
      </c>
      <c r="H112" s="16">
        <f>SUM(H67:H99)+SUM(H100:H111)</f>
        <v>45</v>
      </c>
      <c r="I112" s="16">
        <f>SUM(I67:I99)+SUM(I100:I111)</f>
        <v>0</v>
      </c>
      <c r="J112" s="16">
        <f>SUM(J67:J99)+SUM(J100:J111)</f>
        <v>0</v>
      </c>
      <c r="K112" s="37"/>
      <c r="L112" s="5"/>
    </row>
    <row r="113" spans="1:10" s="5" customFormat="1" ht="12">
      <c r="A113" s="37"/>
      <c r="B113" s="58"/>
      <c r="C113" s="74"/>
      <c r="D113" s="37"/>
      <c r="E113" s="37"/>
      <c r="F113" s="37"/>
      <c r="G113" s="37"/>
      <c r="H113" s="37"/>
      <c r="I113" s="37"/>
      <c r="J113" s="37"/>
    </row>
    <row r="114" spans="1:11" s="5" customFormat="1" ht="12" customHeight="1">
      <c r="A114" s="168" t="s">
        <v>186</v>
      </c>
      <c r="B114" s="169"/>
      <c r="C114" s="169"/>
      <c r="D114" s="169"/>
      <c r="E114" s="169"/>
      <c r="F114" s="169"/>
      <c r="G114" s="169"/>
      <c r="H114" s="169"/>
      <c r="I114" s="169"/>
      <c r="J114" s="170"/>
      <c r="K114" s="75"/>
    </row>
    <row r="115" spans="1:10" s="5" customFormat="1" ht="12">
      <c r="A115" s="37"/>
      <c r="B115" s="58"/>
      <c r="C115" s="74"/>
      <c r="D115" s="37"/>
      <c r="E115" s="37"/>
      <c r="F115" s="37"/>
      <c r="G115" s="37"/>
      <c r="H115" s="37"/>
      <c r="I115" s="37"/>
      <c r="J115" s="37"/>
    </row>
    <row r="116" spans="1:12" s="44" customFormat="1" ht="12.75" customHeight="1">
      <c r="A116" s="36"/>
      <c r="B116" s="36"/>
      <c r="C116" s="36"/>
      <c r="D116" s="37"/>
      <c r="E116" s="37"/>
      <c r="F116" s="38"/>
      <c r="G116" s="36"/>
      <c r="H116" s="36"/>
      <c r="I116" s="36"/>
      <c r="J116" s="36"/>
      <c r="L116" s="5"/>
    </row>
    <row r="117" spans="1:12" s="44" customFormat="1" ht="12.75" customHeight="1">
      <c r="A117" s="36"/>
      <c r="B117" s="36"/>
      <c r="C117" s="36"/>
      <c r="D117" s="37"/>
      <c r="E117" s="37"/>
      <c r="F117" s="38"/>
      <c r="G117" s="36"/>
      <c r="H117" s="36"/>
      <c r="I117" s="36"/>
      <c r="J117" s="36"/>
      <c r="L117" s="5"/>
    </row>
    <row r="118" spans="1:12" s="44" customFormat="1" ht="12.75" customHeight="1">
      <c r="A118" s="36"/>
      <c r="B118" s="36"/>
      <c r="C118" s="36"/>
      <c r="D118" s="37"/>
      <c r="E118" s="37"/>
      <c r="F118" s="38"/>
      <c r="G118" s="36"/>
      <c r="H118" s="36"/>
      <c r="I118" s="36"/>
      <c r="J118" s="36"/>
      <c r="L118" s="5"/>
    </row>
    <row r="119" spans="1:12" s="44" customFormat="1" ht="12.75" customHeight="1">
      <c r="A119" s="36"/>
      <c r="B119" s="36"/>
      <c r="C119" s="36"/>
      <c r="D119" s="37"/>
      <c r="E119" s="37"/>
      <c r="F119" s="38"/>
      <c r="G119" s="36"/>
      <c r="H119" s="36"/>
      <c r="I119" s="36"/>
      <c r="J119" s="36"/>
      <c r="L119" s="5"/>
    </row>
    <row r="120" spans="1:12" s="44" customFormat="1" ht="12.75" customHeight="1">
      <c r="A120" s="36"/>
      <c r="B120" s="36"/>
      <c r="C120" s="36"/>
      <c r="D120" s="37"/>
      <c r="E120" s="37"/>
      <c r="F120" s="38"/>
      <c r="G120" s="36"/>
      <c r="H120" s="36"/>
      <c r="I120" s="36"/>
      <c r="J120" s="36"/>
      <c r="L120" s="5"/>
    </row>
    <row r="121" spans="1:11" ht="34.5" customHeight="1">
      <c r="A121" s="137" t="s">
        <v>201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26"/>
    </row>
    <row r="122" spans="1:12" s="9" customFormat="1" ht="25.5" customHeight="1">
      <c r="A122" s="145" t="s">
        <v>396</v>
      </c>
      <c r="B122" s="145"/>
      <c r="C122" s="145"/>
      <c r="D122" s="145"/>
      <c r="E122" s="145"/>
      <c r="F122" s="145"/>
      <c r="G122" s="145"/>
      <c r="H122" s="145"/>
      <c r="I122" s="145"/>
      <c r="J122" s="145"/>
      <c r="K122" s="119"/>
      <c r="L122" s="93"/>
    </row>
    <row r="123" spans="1:12" s="6" customFormat="1" ht="12" customHeight="1">
      <c r="A123" s="139" t="s">
        <v>194</v>
      </c>
      <c r="B123" s="139"/>
      <c r="C123" s="139"/>
      <c r="D123" s="139"/>
      <c r="E123" s="139"/>
      <c r="F123" s="139"/>
      <c r="G123" s="139"/>
      <c r="H123" s="139"/>
      <c r="I123" s="139"/>
      <c r="J123" s="139"/>
      <c r="K123" s="117"/>
      <c r="L123" s="5"/>
    </row>
    <row r="124" spans="1:12" s="6" customFormat="1" ht="22.5">
      <c r="A124" s="10" t="s">
        <v>187</v>
      </c>
      <c r="B124" s="10" t="s">
        <v>435</v>
      </c>
      <c r="C124" s="10" t="s">
        <v>0</v>
      </c>
      <c r="D124" s="10" t="s">
        <v>1</v>
      </c>
      <c r="E124" s="10" t="s">
        <v>132</v>
      </c>
      <c r="F124" s="10" t="s">
        <v>192</v>
      </c>
      <c r="G124" s="10" t="s">
        <v>135</v>
      </c>
      <c r="H124" s="10" t="s">
        <v>188</v>
      </c>
      <c r="I124" s="10" t="s">
        <v>189</v>
      </c>
      <c r="J124" s="10" t="s">
        <v>131</v>
      </c>
      <c r="K124" s="104"/>
      <c r="L124" s="5"/>
    </row>
    <row r="125" spans="1:12" s="71" customFormat="1" ht="11.25">
      <c r="A125" s="30">
        <v>73</v>
      </c>
      <c r="B125" s="30">
        <v>1</v>
      </c>
      <c r="C125" s="30" t="s">
        <v>215</v>
      </c>
      <c r="D125" s="30" t="s">
        <v>103</v>
      </c>
      <c r="E125" s="30" t="s">
        <v>234</v>
      </c>
      <c r="F125" s="30" t="s">
        <v>233</v>
      </c>
      <c r="G125" s="30"/>
      <c r="H125" s="30"/>
      <c r="I125" s="30">
        <v>1</v>
      </c>
      <c r="J125" s="30"/>
      <c r="K125" s="115"/>
      <c r="L125" s="96"/>
    </row>
    <row r="126" spans="1:12" s="51" customFormat="1" ht="11.25">
      <c r="A126" s="30">
        <f>SUM(A125+1)</f>
        <v>74</v>
      </c>
      <c r="B126" s="30">
        <f>SUM(B125+1)</f>
        <v>2</v>
      </c>
      <c r="C126" s="30" t="s">
        <v>216</v>
      </c>
      <c r="D126" s="30" t="s">
        <v>103</v>
      </c>
      <c r="E126" s="30" t="s">
        <v>234</v>
      </c>
      <c r="F126" s="30" t="s">
        <v>233</v>
      </c>
      <c r="G126" s="30"/>
      <c r="H126" s="30"/>
      <c r="I126" s="30">
        <v>1</v>
      </c>
      <c r="J126" s="30"/>
      <c r="K126" s="115"/>
      <c r="L126" s="96"/>
    </row>
    <row r="127" spans="1:12" s="44" customFormat="1" ht="12">
      <c r="A127" s="30">
        <f aca="true" t="shared" si="5" ref="A127:A144">SUM(A126+1)</f>
        <v>75</v>
      </c>
      <c r="B127" s="30">
        <f aca="true" t="shared" si="6" ref="B127:B145">SUM(B126+1)</f>
        <v>3</v>
      </c>
      <c r="C127" s="30" t="s">
        <v>211</v>
      </c>
      <c r="D127" s="30" t="s">
        <v>103</v>
      </c>
      <c r="E127" s="30" t="s">
        <v>139</v>
      </c>
      <c r="F127" s="30" t="s">
        <v>229</v>
      </c>
      <c r="G127" s="30"/>
      <c r="H127" s="30">
        <v>1</v>
      </c>
      <c r="I127" s="30"/>
      <c r="J127" s="30"/>
      <c r="K127" s="48"/>
      <c r="L127" s="5"/>
    </row>
    <row r="128" spans="1:12" s="6" customFormat="1" ht="12">
      <c r="A128" s="30">
        <f t="shared" si="5"/>
        <v>76</v>
      </c>
      <c r="B128" s="30">
        <f t="shared" si="6"/>
        <v>4</v>
      </c>
      <c r="C128" s="30" t="s">
        <v>84</v>
      </c>
      <c r="D128" s="29" t="s">
        <v>103</v>
      </c>
      <c r="E128" s="29" t="s">
        <v>139</v>
      </c>
      <c r="F128" s="29" t="s">
        <v>207</v>
      </c>
      <c r="G128" s="29"/>
      <c r="H128" s="29">
        <v>1</v>
      </c>
      <c r="I128" s="29"/>
      <c r="J128" s="29"/>
      <c r="K128" s="48"/>
      <c r="L128" s="5"/>
    </row>
    <row r="129" spans="1:12" s="6" customFormat="1" ht="12">
      <c r="A129" s="30">
        <f t="shared" si="5"/>
        <v>77</v>
      </c>
      <c r="B129" s="30">
        <f t="shared" si="6"/>
        <v>5</v>
      </c>
      <c r="C129" s="29" t="s">
        <v>98</v>
      </c>
      <c r="D129" s="29" t="s">
        <v>103</v>
      </c>
      <c r="E129" s="29" t="s">
        <v>177</v>
      </c>
      <c r="F129" s="29" t="s">
        <v>434</v>
      </c>
      <c r="G129" s="29"/>
      <c r="H129" s="29"/>
      <c r="I129" s="29">
        <v>1</v>
      </c>
      <c r="J129" s="29"/>
      <c r="K129" s="115"/>
      <c r="L129" s="5"/>
    </row>
    <row r="130" spans="1:12" s="6" customFormat="1" ht="12">
      <c r="A130" s="30">
        <f t="shared" si="5"/>
        <v>78</v>
      </c>
      <c r="B130" s="30">
        <f t="shared" si="6"/>
        <v>6</v>
      </c>
      <c r="C130" s="29" t="s">
        <v>21</v>
      </c>
      <c r="D130" s="29" t="s">
        <v>103</v>
      </c>
      <c r="E130" s="29" t="s">
        <v>139</v>
      </c>
      <c r="F130" s="29" t="s">
        <v>207</v>
      </c>
      <c r="G130" s="29"/>
      <c r="H130" s="29">
        <v>1</v>
      </c>
      <c r="I130" s="29"/>
      <c r="J130" s="29"/>
      <c r="K130" s="48"/>
      <c r="L130" s="5"/>
    </row>
    <row r="131" spans="1:12" s="6" customFormat="1" ht="12">
      <c r="A131" s="30">
        <f t="shared" si="5"/>
        <v>79</v>
      </c>
      <c r="B131" s="30">
        <f t="shared" si="6"/>
        <v>7</v>
      </c>
      <c r="C131" s="29" t="s">
        <v>85</v>
      </c>
      <c r="D131" s="29" t="s">
        <v>103</v>
      </c>
      <c r="E131" s="29" t="s">
        <v>140</v>
      </c>
      <c r="F131" s="29" t="s">
        <v>229</v>
      </c>
      <c r="G131" s="29"/>
      <c r="H131" s="29">
        <v>1</v>
      </c>
      <c r="I131" s="29"/>
      <c r="J131" s="29"/>
      <c r="K131" s="115"/>
      <c r="L131" s="5"/>
    </row>
    <row r="132" spans="1:12" s="6" customFormat="1" ht="12">
      <c r="A132" s="30">
        <f t="shared" si="5"/>
        <v>80</v>
      </c>
      <c r="B132" s="30">
        <f t="shared" si="6"/>
        <v>8</v>
      </c>
      <c r="C132" s="29" t="s">
        <v>86</v>
      </c>
      <c r="D132" s="29" t="s">
        <v>103</v>
      </c>
      <c r="E132" s="29" t="s">
        <v>177</v>
      </c>
      <c r="F132" s="29" t="s">
        <v>434</v>
      </c>
      <c r="G132" s="29"/>
      <c r="H132" s="29"/>
      <c r="I132" s="29">
        <v>1</v>
      </c>
      <c r="J132" s="29"/>
      <c r="K132" s="115"/>
      <c r="L132" s="5"/>
    </row>
    <row r="133" spans="1:12" s="6" customFormat="1" ht="12">
      <c r="A133" s="30">
        <f t="shared" si="5"/>
        <v>81</v>
      </c>
      <c r="B133" s="30">
        <f t="shared" si="6"/>
        <v>9</v>
      </c>
      <c r="C133" s="29" t="s">
        <v>99</v>
      </c>
      <c r="D133" s="29" t="s">
        <v>103</v>
      </c>
      <c r="E133" s="29" t="s">
        <v>177</v>
      </c>
      <c r="F133" s="29" t="s">
        <v>434</v>
      </c>
      <c r="G133" s="29"/>
      <c r="H133" s="29"/>
      <c r="I133" s="29">
        <v>1</v>
      </c>
      <c r="J133" s="29"/>
      <c r="K133" s="115"/>
      <c r="L133" s="5"/>
    </row>
    <row r="134" spans="1:12" s="6" customFormat="1" ht="12">
      <c r="A134" s="30">
        <f t="shared" si="5"/>
        <v>82</v>
      </c>
      <c r="B134" s="30">
        <f t="shared" si="6"/>
        <v>10</v>
      </c>
      <c r="C134" s="29" t="s">
        <v>101</v>
      </c>
      <c r="D134" s="29" t="s">
        <v>103</v>
      </c>
      <c r="E134" s="29" t="s">
        <v>139</v>
      </c>
      <c r="F134" s="29" t="s">
        <v>207</v>
      </c>
      <c r="G134" s="29"/>
      <c r="H134" s="29">
        <v>1</v>
      </c>
      <c r="I134" s="29"/>
      <c r="J134" s="29"/>
      <c r="K134" s="48"/>
      <c r="L134" s="5"/>
    </row>
    <row r="135" spans="1:12" s="6" customFormat="1" ht="12">
      <c r="A135" s="30">
        <f t="shared" si="5"/>
        <v>83</v>
      </c>
      <c r="B135" s="30">
        <f t="shared" si="6"/>
        <v>11</v>
      </c>
      <c r="C135" s="29" t="s">
        <v>89</v>
      </c>
      <c r="D135" s="29" t="s">
        <v>103</v>
      </c>
      <c r="E135" s="29" t="s">
        <v>139</v>
      </c>
      <c r="F135" s="29" t="s">
        <v>207</v>
      </c>
      <c r="G135" s="29"/>
      <c r="H135" s="29">
        <v>1</v>
      </c>
      <c r="I135" s="29"/>
      <c r="J135" s="29"/>
      <c r="K135" s="48"/>
      <c r="L135" s="5"/>
    </row>
    <row r="136" spans="1:12" s="6" customFormat="1" ht="12">
      <c r="A136" s="30">
        <f t="shared" si="5"/>
        <v>84</v>
      </c>
      <c r="B136" s="30">
        <f t="shared" si="6"/>
        <v>12</v>
      </c>
      <c r="C136" s="29" t="s">
        <v>90</v>
      </c>
      <c r="D136" s="29" t="s">
        <v>103</v>
      </c>
      <c r="E136" s="29" t="s">
        <v>139</v>
      </c>
      <c r="F136" s="29" t="s">
        <v>230</v>
      </c>
      <c r="G136" s="29"/>
      <c r="H136" s="29">
        <v>1</v>
      </c>
      <c r="I136" s="29"/>
      <c r="J136" s="29"/>
      <c r="K136" s="48"/>
      <c r="L136" s="5"/>
    </row>
    <row r="137" spans="1:12" s="6" customFormat="1" ht="12">
      <c r="A137" s="30">
        <f t="shared" si="5"/>
        <v>85</v>
      </c>
      <c r="B137" s="30">
        <f t="shared" si="6"/>
        <v>13</v>
      </c>
      <c r="C137" s="29" t="s">
        <v>91</v>
      </c>
      <c r="D137" s="29" t="s">
        <v>103</v>
      </c>
      <c r="E137" s="29" t="s">
        <v>177</v>
      </c>
      <c r="F137" s="29" t="s">
        <v>434</v>
      </c>
      <c r="G137" s="29"/>
      <c r="H137" s="29"/>
      <c r="I137" s="29">
        <v>1</v>
      </c>
      <c r="J137" s="29"/>
      <c r="K137" s="115"/>
      <c r="L137" s="5"/>
    </row>
    <row r="138" spans="1:12" s="6" customFormat="1" ht="12">
      <c r="A138" s="30">
        <f t="shared" si="5"/>
        <v>86</v>
      </c>
      <c r="B138" s="30">
        <f t="shared" si="6"/>
        <v>14</v>
      </c>
      <c r="C138" s="29" t="s">
        <v>97</v>
      </c>
      <c r="D138" s="29" t="s">
        <v>103</v>
      </c>
      <c r="E138" s="29" t="s">
        <v>140</v>
      </c>
      <c r="F138" s="29" t="s">
        <v>207</v>
      </c>
      <c r="G138" s="29"/>
      <c r="H138" s="29">
        <v>1</v>
      </c>
      <c r="I138" s="29"/>
      <c r="J138" s="29"/>
      <c r="K138" s="115"/>
      <c r="L138" s="5"/>
    </row>
    <row r="139" spans="1:12" s="6" customFormat="1" ht="12">
      <c r="A139" s="30">
        <f t="shared" si="5"/>
        <v>87</v>
      </c>
      <c r="B139" s="30">
        <f t="shared" si="6"/>
        <v>15</v>
      </c>
      <c r="C139" s="29" t="s">
        <v>83</v>
      </c>
      <c r="D139" s="29" t="s">
        <v>103</v>
      </c>
      <c r="E139" s="29" t="s">
        <v>140</v>
      </c>
      <c r="F139" s="29" t="s">
        <v>207</v>
      </c>
      <c r="G139" s="29"/>
      <c r="H139" s="29">
        <v>1</v>
      </c>
      <c r="I139" s="29"/>
      <c r="J139" s="29"/>
      <c r="K139" s="115"/>
      <c r="L139" s="5"/>
    </row>
    <row r="140" spans="1:12" s="6" customFormat="1" ht="12">
      <c r="A140" s="30">
        <f t="shared" si="5"/>
        <v>88</v>
      </c>
      <c r="B140" s="30">
        <f t="shared" si="6"/>
        <v>16</v>
      </c>
      <c r="C140" s="29" t="s">
        <v>102</v>
      </c>
      <c r="D140" s="29" t="s">
        <v>103</v>
      </c>
      <c r="E140" s="29" t="s">
        <v>139</v>
      </c>
      <c r="F140" s="29" t="s">
        <v>207</v>
      </c>
      <c r="G140" s="29"/>
      <c r="H140" s="29">
        <v>1</v>
      </c>
      <c r="I140" s="29"/>
      <c r="J140" s="29"/>
      <c r="K140" s="48"/>
      <c r="L140" s="5"/>
    </row>
    <row r="141" spans="1:12" s="6" customFormat="1" ht="12">
      <c r="A141" s="30">
        <f t="shared" si="5"/>
        <v>89</v>
      </c>
      <c r="B141" s="30">
        <f t="shared" si="6"/>
        <v>17</v>
      </c>
      <c r="C141" s="29" t="s">
        <v>93</v>
      </c>
      <c r="D141" s="29" t="s">
        <v>103</v>
      </c>
      <c r="E141" s="29" t="s">
        <v>139</v>
      </c>
      <c r="F141" s="29" t="s">
        <v>207</v>
      </c>
      <c r="G141" s="29"/>
      <c r="H141" s="29">
        <v>1</v>
      </c>
      <c r="I141" s="29"/>
      <c r="J141" s="29"/>
      <c r="K141" s="48"/>
      <c r="L141" s="5"/>
    </row>
    <row r="142" spans="1:12" s="6" customFormat="1" ht="12">
      <c r="A142" s="30">
        <f t="shared" si="5"/>
        <v>90</v>
      </c>
      <c r="B142" s="30">
        <f t="shared" si="6"/>
        <v>18</v>
      </c>
      <c r="C142" s="29" t="s">
        <v>94</v>
      </c>
      <c r="D142" s="29" t="s">
        <v>103</v>
      </c>
      <c r="E142" s="29" t="s">
        <v>139</v>
      </c>
      <c r="F142" s="29" t="s">
        <v>229</v>
      </c>
      <c r="G142" s="29"/>
      <c r="H142" s="29">
        <v>1</v>
      </c>
      <c r="I142" s="29"/>
      <c r="J142" s="29"/>
      <c r="K142" s="48"/>
      <c r="L142" s="5"/>
    </row>
    <row r="143" spans="1:12" s="6" customFormat="1" ht="12">
      <c r="A143" s="30">
        <f t="shared" si="5"/>
        <v>91</v>
      </c>
      <c r="B143" s="30">
        <f t="shared" si="6"/>
        <v>19</v>
      </c>
      <c r="C143" s="30" t="s">
        <v>100</v>
      </c>
      <c r="D143" s="29" t="s">
        <v>103</v>
      </c>
      <c r="E143" s="29" t="s">
        <v>177</v>
      </c>
      <c r="F143" s="29" t="s">
        <v>434</v>
      </c>
      <c r="G143" s="29"/>
      <c r="H143" s="29"/>
      <c r="I143" s="29">
        <v>1</v>
      </c>
      <c r="J143" s="29"/>
      <c r="K143" s="115"/>
      <c r="L143" s="5"/>
    </row>
    <row r="144" spans="1:12" s="6" customFormat="1" ht="12">
      <c r="A144" s="30">
        <f t="shared" si="5"/>
        <v>92</v>
      </c>
      <c r="B144" s="30">
        <f t="shared" si="6"/>
        <v>20</v>
      </c>
      <c r="C144" s="29" t="s">
        <v>95</v>
      </c>
      <c r="D144" s="29" t="s">
        <v>103</v>
      </c>
      <c r="E144" s="29" t="s">
        <v>139</v>
      </c>
      <c r="F144" s="29" t="s">
        <v>207</v>
      </c>
      <c r="G144" s="29"/>
      <c r="H144" s="29">
        <v>1</v>
      </c>
      <c r="I144" s="29"/>
      <c r="J144" s="29"/>
      <c r="K144" s="48"/>
      <c r="L144" s="5"/>
    </row>
    <row r="145" spans="1:12" s="6" customFormat="1" ht="12">
      <c r="A145" s="29">
        <f>A144+1</f>
        <v>93</v>
      </c>
      <c r="B145" s="30">
        <f t="shared" si="6"/>
        <v>21</v>
      </c>
      <c r="C145" s="29" t="s">
        <v>96</v>
      </c>
      <c r="D145" s="29" t="s">
        <v>103</v>
      </c>
      <c r="E145" s="29" t="s">
        <v>139</v>
      </c>
      <c r="F145" s="29" t="s">
        <v>207</v>
      </c>
      <c r="G145" s="29"/>
      <c r="H145" s="29">
        <v>1</v>
      </c>
      <c r="I145" s="29"/>
      <c r="J145" s="29"/>
      <c r="K145" s="48"/>
      <c r="L145" s="5"/>
    </row>
    <row r="146" spans="1:12" s="6" customFormat="1" ht="12">
      <c r="A146" s="154" t="s">
        <v>203</v>
      </c>
      <c r="B146" s="154"/>
      <c r="C146" s="16">
        <v>21</v>
      </c>
      <c r="D146" s="24"/>
      <c r="E146" s="24"/>
      <c r="F146" s="15"/>
      <c r="G146" s="16">
        <f>SUM(G122:G145)</f>
        <v>0</v>
      </c>
      <c r="H146" s="16">
        <f>SUM(H122:H145)</f>
        <v>14</v>
      </c>
      <c r="I146" s="16">
        <f>SUM(I122:I145)</f>
        <v>7</v>
      </c>
      <c r="J146" s="16">
        <f>SUM(J122:J145)</f>
        <v>0</v>
      </c>
      <c r="K146" s="37"/>
      <c r="L146" s="5"/>
    </row>
    <row r="147" spans="1:10" s="5" customFormat="1" ht="12" customHeight="1">
      <c r="A147" s="37"/>
      <c r="B147" s="58"/>
      <c r="C147" s="74"/>
      <c r="D147" s="37"/>
      <c r="E147" s="37"/>
      <c r="F147" s="37"/>
      <c r="G147" s="37"/>
      <c r="H147" s="37"/>
      <c r="I147" s="37"/>
      <c r="J147" s="37"/>
    </row>
    <row r="148" spans="1:11" s="5" customFormat="1" ht="12" customHeight="1">
      <c r="A148" s="168" t="s">
        <v>186</v>
      </c>
      <c r="B148" s="169"/>
      <c r="C148" s="169"/>
      <c r="D148" s="169"/>
      <c r="E148" s="169"/>
      <c r="F148" s="169"/>
      <c r="G148" s="169"/>
      <c r="H148" s="169"/>
      <c r="I148" s="169"/>
      <c r="J148" s="170"/>
      <c r="K148" s="75"/>
    </row>
    <row r="149" spans="1:10" s="5" customFormat="1" ht="12" customHeight="1">
      <c r="A149" s="37"/>
      <c r="B149" s="58"/>
      <c r="C149" s="74"/>
      <c r="D149" s="37"/>
      <c r="E149" s="37"/>
      <c r="F149" s="37"/>
      <c r="G149" s="37"/>
      <c r="H149" s="37"/>
      <c r="I149" s="37"/>
      <c r="J149" s="37"/>
    </row>
    <row r="150" spans="1:10" s="5" customFormat="1" ht="12" customHeight="1">
      <c r="A150" s="37"/>
      <c r="B150" s="58"/>
      <c r="C150" s="74"/>
      <c r="D150" s="37"/>
      <c r="E150" s="37"/>
      <c r="F150" s="37"/>
      <c r="G150" s="37"/>
      <c r="H150" s="37"/>
      <c r="I150" s="37"/>
      <c r="J150" s="37"/>
    </row>
    <row r="151" spans="1:10" s="5" customFormat="1" ht="12" customHeight="1">
      <c r="A151" s="36"/>
      <c r="B151" s="36"/>
      <c r="C151" s="36"/>
      <c r="D151" s="37"/>
      <c r="E151" s="37"/>
      <c r="F151" s="38"/>
      <c r="G151" s="36"/>
      <c r="H151" s="36"/>
      <c r="I151" s="36"/>
      <c r="J151" s="36"/>
    </row>
    <row r="152" s="44" customFormat="1" ht="12">
      <c r="L152" s="5"/>
    </row>
    <row r="153" spans="1:10" s="5" customFormat="1" ht="12">
      <c r="A153" s="75"/>
      <c r="B153" s="75"/>
      <c r="C153" s="75"/>
      <c r="D153" s="75"/>
      <c r="E153" s="75"/>
      <c r="F153" s="75"/>
      <c r="G153" s="75"/>
      <c r="H153" s="75"/>
      <c r="I153" s="75"/>
      <c r="J153" s="75"/>
    </row>
    <row r="154" spans="1:12" s="44" customFormat="1" ht="12">
      <c r="A154" s="36"/>
      <c r="B154" s="36"/>
      <c r="C154" s="36"/>
      <c r="D154" s="37"/>
      <c r="E154" s="37"/>
      <c r="F154" s="38"/>
      <c r="G154" s="36"/>
      <c r="H154" s="36"/>
      <c r="I154" s="36"/>
      <c r="J154" s="36"/>
      <c r="L154" s="5"/>
    </row>
    <row r="155" spans="1:12" s="44" customFormat="1" ht="12">
      <c r="A155" s="36"/>
      <c r="B155" s="36"/>
      <c r="C155" s="36"/>
      <c r="D155" s="37"/>
      <c r="E155" s="37"/>
      <c r="F155" s="38"/>
      <c r="G155" s="36"/>
      <c r="H155" s="36"/>
      <c r="I155" s="36"/>
      <c r="J155" s="36"/>
      <c r="L155" s="5"/>
    </row>
    <row r="156" spans="1:12" s="44" customFormat="1" ht="12">
      <c r="A156" s="36"/>
      <c r="B156" s="36"/>
      <c r="C156" s="36"/>
      <c r="D156" s="37"/>
      <c r="E156" s="37"/>
      <c r="F156" s="38"/>
      <c r="G156" s="36"/>
      <c r="H156" s="36"/>
      <c r="I156" s="36"/>
      <c r="J156" s="36"/>
      <c r="L156" s="5"/>
    </row>
    <row r="157" spans="1:12" s="44" customFormat="1" ht="12">
      <c r="A157" s="36"/>
      <c r="B157" s="36"/>
      <c r="C157" s="36"/>
      <c r="D157" s="37"/>
      <c r="E157" s="37"/>
      <c r="F157" s="38"/>
      <c r="G157" s="36"/>
      <c r="H157" s="36"/>
      <c r="I157" s="36"/>
      <c r="J157" s="36"/>
      <c r="L157" s="5"/>
    </row>
    <row r="158" spans="1:12" s="44" customFormat="1" ht="12">
      <c r="A158" s="36"/>
      <c r="B158" s="36"/>
      <c r="C158" s="36"/>
      <c r="D158" s="37"/>
      <c r="E158" s="37"/>
      <c r="F158" s="38"/>
      <c r="G158" s="36"/>
      <c r="H158" s="36"/>
      <c r="I158" s="36"/>
      <c r="J158" s="36"/>
      <c r="L158" s="5"/>
    </row>
    <row r="159" spans="1:12" s="44" customFormat="1" ht="12">
      <c r="A159" s="36"/>
      <c r="B159" s="36"/>
      <c r="C159" s="36"/>
      <c r="D159" s="37"/>
      <c r="E159" s="37"/>
      <c r="F159" s="38"/>
      <c r="G159" s="36"/>
      <c r="H159" s="36"/>
      <c r="I159" s="36"/>
      <c r="J159" s="36"/>
      <c r="L159" s="5"/>
    </row>
    <row r="160" spans="1:12" s="44" customFormat="1" ht="12">
      <c r="A160" s="36"/>
      <c r="B160" s="36"/>
      <c r="C160" s="36"/>
      <c r="D160" s="37"/>
      <c r="E160" s="37"/>
      <c r="F160" s="38"/>
      <c r="G160" s="36"/>
      <c r="H160" s="36"/>
      <c r="I160" s="36"/>
      <c r="J160" s="36"/>
      <c r="L160" s="5"/>
    </row>
    <row r="161" spans="1:12" s="44" customFormat="1" ht="12">
      <c r="A161" s="36"/>
      <c r="B161" s="36"/>
      <c r="C161" s="36"/>
      <c r="D161" s="37"/>
      <c r="E161" s="37"/>
      <c r="F161" s="38"/>
      <c r="G161" s="36"/>
      <c r="H161" s="36"/>
      <c r="I161" s="36"/>
      <c r="J161" s="36"/>
      <c r="L161" s="5"/>
    </row>
    <row r="162" spans="1:12" s="44" customFormat="1" ht="12">
      <c r="A162" s="36"/>
      <c r="B162" s="36"/>
      <c r="C162" s="36"/>
      <c r="D162" s="37"/>
      <c r="E162" s="37"/>
      <c r="F162" s="38"/>
      <c r="G162" s="36"/>
      <c r="H162" s="36"/>
      <c r="I162" s="36"/>
      <c r="J162" s="36"/>
      <c r="L162" s="5"/>
    </row>
    <row r="163" spans="1:12" s="44" customFormat="1" ht="12">
      <c r="A163" s="36"/>
      <c r="B163" s="36"/>
      <c r="C163" s="36"/>
      <c r="D163" s="37"/>
      <c r="E163" s="37"/>
      <c r="F163" s="38"/>
      <c r="G163" s="36"/>
      <c r="H163" s="36"/>
      <c r="I163" s="36"/>
      <c r="J163" s="36"/>
      <c r="L163" s="5"/>
    </row>
    <row r="164" spans="1:12" s="9" customFormat="1" ht="32.25" customHeight="1">
      <c r="A164" s="137" t="s">
        <v>201</v>
      </c>
      <c r="B164" s="137"/>
      <c r="C164" s="137"/>
      <c r="D164" s="137"/>
      <c r="E164" s="137"/>
      <c r="F164" s="137"/>
      <c r="G164" s="137"/>
      <c r="H164" s="137"/>
      <c r="I164" s="137"/>
      <c r="J164" s="137"/>
      <c r="K164" s="26"/>
      <c r="L164" s="93"/>
    </row>
    <row r="165" spans="1:12" s="6" customFormat="1" ht="24" customHeight="1">
      <c r="A165" s="145" t="s">
        <v>396</v>
      </c>
      <c r="B165" s="145"/>
      <c r="C165" s="145"/>
      <c r="D165" s="145"/>
      <c r="E165" s="145"/>
      <c r="F165" s="145"/>
      <c r="G165" s="145"/>
      <c r="H165" s="145"/>
      <c r="I165" s="145"/>
      <c r="J165" s="145"/>
      <c r="K165" s="48"/>
      <c r="L165" s="5"/>
    </row>
    <row r="166" spans="1:12" s="6" customFormat="1" ht="12" customHeight="1">
      <c r="A166" s="139" t="s">
        <v>194</v>
      </c>
      <c r="B166" s="139"/>
      <c r="C166" s="139"/>
      <c r="D166" s="139"/>
      <c r="E166" s="139"/>
      <c r="F166" s="139"/>
      <c r="G166" s="139"/>
      <c r="H166" s="139"/>
      <c r="I166" s="139"/>
      <c r="J166" s="139"/>
      <c r="K166" s="117"/>
      <c r="L166" s="5"/>
    </row>
    <row r="167" spans="1:12" s="6" customFormat="1" ht="25.5" customHeight="1">
      <c r="A167" s="10" t="s">
        <v>187</v>
      </c>
      <c r="B167" s="10" t="s">
        <v>435</v>
      </c>
      <c r="C167" s="10" t="s">
        <v>0</v>
      </c>
      <c r="D167" s="10" t="s">
        <v>1</v>
      </c>
      <c r="E167" s="10" t="s">
        <v>132</v>
      </c>
      <c r="F167" s="10" t="s">
        <v>192</v>
      </c>
      <c r="G167" s="10" t="s">
        <v>135</v>
      </c>
      <c r="H167" s="10" t="s">
        <v>188</v>
      </c>
      <c r="I167" s="10" t="s">
        <v>189</v>
      </c>
      <c r="J167" s="10" t="s">
        <v>131</v>
      </c>
      <c r="K167" s="104"/>
      <c r="L167" s="5"/>
    </row>
    <row r="168" spans="1:12" s="44" customFormat="1" ht="25.5" customHeight="1">
      <c r="A168" s="30">
        <v>94</v>
      </c>
      <c r="B168" s="30">
        <v>1</v>
      </c>
      <c r="C168" s="30" t="s">
        <v>217</v>
      </c>
      <c r="D168" s="30" t="s">
        <v>130</v>
      </c>
      <c r="E168" s="30" t="s">
        <v>139</v>
      </c>
      <c r="F168" s="30" t="s">
        <v>205</v>
      </c>
      <c r="G168" s="30"/>
      <c r="H168" s="30">
        <v>1</v>
      </c>
      <c r="I168" s="30"/>
      <c r="J168" s="30"/>
      <c r="K168" s="48"/>
      <c r="L168" s="5"/>
    </row>
    <row r="169" spans="1:12" s="44" customFormat="1" ht="25.5" customHeight="1">
      <c r="A169" s="30">
        <f>SUM(A168+1)</f>
        <v>95</v>
      </c>
      <c r="B169" s="30">
        <f>SUM(B168+1)</f>
        <v>2</v>
      </c>
      <c r="C169" s="30" t="s">
        <v>218</v>
      </c>
      <c r="D169" s="30" t="s">
        <v>130</v>
      </c>
      <c r="E169" s="30" t="s">
        <v>140</v>
      </c>
      <c r="F169" s="30" t="s">
        <v>245</v>
      </c>
      <c r="G169" s="30"/>
      <c r="H169" s="30">
        <v>1</v>
      </c>
      <c r="I169" s="30"/>
      <c r="J169" s="30"/>
      <c r="K169" s="115"/>
      <c r="L169" s="5"/>
    </row>
    <row r="170" spans="1:12" s="44" customFormat="1" ht="25.5" customHeight="1">
      <c r="A170" s="30">
        <f aca="true" t="shared" si="7" ref="A170:A184">SUM(A169+1)</f>
        <v>96</v>
      </c>
      <c r="B170" s="30">
        <f aca="true" t="shared" si="8" ref="B170:B184">SUM(B169+1)</f>
        <v>3</v>
      </c>
      <c r="C170" s="30" t="s">
        <v>219</v>
      </c>
      <c r="D170" s="30" t="s">
        <v>130</v>
      </c>
      <c r="E170" s="30" t="s">
        <v>139</v>
      </c>
      <c r="F170" s="30" t="s">
        <v>205</v>
      </c>
      <c r="G170" s="30"/>
      <c r="H170" s="30">
        <v>1</v>
      </c>
      <c r="I170" s="30"/>
      <c r="J170" s="30"/>
      <c r="K170" s="48"/>
      <c r="L170" s="5"/>
    </row>
    <row r="171" spans="1:12" s="6" customFormat="1" ht="25.5" customHeight="1">
      <c r="A171" s="30">
        <f t="shared" si="7"/>
        <v>97</v>
      </c>
      <c r="B171" s="30">
        <f t="shared" si="8"/>
        <v>4</v>
      </c>
      <c r="C171" s="30" t="s">
        <v>120</v>
      </c>
      <c r="D171" s="30" t="s">
        <v>130</v>
      </c>
      <c r="E171" s="29" t="s">
        <v>139</v>
      </c>
      <c r="F171" s="29" t="s">
        <v>205</v>
      </c>
      <c r="G171" s="29"/>
      <c r="H171" s="29">
        <v>1</v>
      </c>
      <c r="I171" s="30"/>
      <c r="J171" s="30"/>
      <c r="K171" s="48"/>
      <c r="L171" s="5"/>
    </row>
    <row r="172" spans="1:12" s="6" customFormat="1" ht="22.5">
      <c r="A172" s="30">
        <f t="shared" si="7"/>
        <v>98</v>
      </c>
      <c r="B172" s="30">
        <f t="shared" si="8"/>
        <v>5</v>
      </c>
      <c r="C172" s="29" t="s">
        <v>121</v>
      </c>
      <c r="D172" s="30" t="s">
        <v>130</v>
      </c>
      <c r="E172" s="29" t="s">
        <v>139</v>
      </c>
      <c r="F172" s="29" t="s">
        <v>205</v>
      </c>
      <c r="G172" s="29"/>
      <c r="H172" s="29">
        <v>1</v>
      </c>
      <c r="I172" s="29"/>
      <c r="J172" s="29"/>
      <c r="K172" s="48"/>
      <c r="L172" s="5"/>
    </row>
    <row r="173" spans="1:12" s="6" customFormat="1" ht="22.5">
      <c r="A173" s="30">
        <f t="shared" si="7"/>
        <v>99</v>
      </c>
      <c r="B173" s="30">
        <f t="shared" si="8"/>
        <v>6</v>
      </c>
      <c r="C173" s="29" t="s">
        <v>106</v>
      </c>
      <c r="D173" s="30" t="s">
        <v>130</v>
      </c>
      <c r="E173" s="29" t="s">
        <v>139</v>
      </c>
      <c r="F173" s="29" t="s">
        <v>205</v>
      </c>
      <c r="G173" s="29"/>
      <c r="H173" s="29">
        <v>1</v>
      </c>
      <c r="I173" s="29"/>
      <c r="J173" s="29"/>
      <c r="K173" s="48"/>
      <c r="L173" s="5"/>
    </row>
    <row r="174" spans="1:12" s="6" customFormat="1" ht="22.5">
      <c r="A174" s="30">
        <f t="shared" si="7"/>
        <v>100</v>
      </c>
      <c r="B174" s="30">
        <f t="shared" si="8"/>
        <v>7</v>
      </c>
      <c r="C174" s="29" t="s">
        <v>122</v>
      </c>
      <c r="D174" s="30" t="s">
        <v>130</v>
      </c>
      <c r="E174" s="29" t="s">
        <v>139</v>
      </c>
      <c r="F174" s="29" t="s">
        <v>205</v>
      </c>
      <c r="G174" s="29"/>
      <c r="H174" s="29">
        <v>1</v>
      </c>
      <c r="I174" s="29"/>
      <c r="J174" s="29"/>
      <c r="K174" s="48"/>
      <c r="L174" s="5"/>
    </row>
    <row r="175" spans="1:12" s="6" customFormat="1" ht="22.5">
      <c r="A175" s="30">
        <f t="shared" si="7"/>
        <v>101</v>
      </c>
      <c r="B175" s="30">
        <f t="shared" si="8"/>
        <v>8</v>
      </c>
      <c r="C175" s="29" t="s">
        <v>108</v>
      </c>
      <c r="D175" s="30" t="s">
        <v>130</v>
      </c>
      <c r="E175" s="29" t="s">
        <v>139</v>
      </c>
      <c r="F175" s="29" t="s">
        <v>205</v>
      </c>
      <c r="G175" s="29"/>
      <c r="H175" s="29">
        <v>1</v>
      </c>
      <c r="I175" s="29"/>
      <c r="J175" s="29"/>
      <c r="K175" s="48"/>
      <c r="L175" s="5"/>
    </row>
    <row r="176" spans="1:12" s="6" customFormat="1" ht="22.5">
      <c r="A176" s="30">
        <f t="shared" si="7"/>
        <v>102</v>
      </c>
      <c r="B176" s="30">
        <f t="shared" si="8"/>
        <v>9</v>
      </c>
      <c r="C176" s="29" t="s">
        <v>123</v>
      </c>
      <c r="D176" s="30" t="s">
        <v>130</v>
      </c>
      <c r="E176" s="29" t="s">
        <v>139</v>
      </c>
      <c r="F176" s="29" t="s">
        <v>205</v>
      </c>
      <c r="G176" s="29"/>
      <c r="H176" s="29">
        <v>1</v>
      </c>
      <c r="I176" s="29"/>
      <c r="J176" s="29"/>
      <c r="K176" s="48"/>
      <c r="L176" s="5"/>
    </row>
    <row r="177" spans="1:12" s="6" customFormat="1" ht="22.5">
      <c r="A177" s="30">
        <f t="shared" si="7"/>
        <v>103</v>
      </c>
      <c r="B177" s="30">
        <f t="shared" si="8"/>
        <v>10</v>
      </c>
      <c r="C177" s="29" t="s">
        <v>124</v>
      </c>
      <c r="D177" s="30" t="s">
        <v>130</v>
      </c>
      <c r="E177" s="29" t="s">
        <v>139</v>
      </c>
      <c r="F177" s="29" t="s">
        <v>205</v>
      </c>
      <c r="G177" s="29"/>
      <c r="H177" s="29">
        <v>1</v>
      </c>
      <c r="I177" s="29"/>
      <c r="J177" s="29"/>
      <c r="K177" s="48"/>
      <c r="L177" s="5"/>
    </row>
    <row r="178" spans="1:12" s="6" customFormat="1" ht="22.5">
      <c r="A178" s="30">
        <f t="shared" si="7"/>
        <v>104</v>
      </c>
      <c r="B178" s="30">
        <f t="shared" si="8"/>
        <v>11</v>
      </c>
      <c r="C178" s="29" t="s">
        <v>125</v>
      </c>
      <c r="D178" s="30" t="s">
        <v>130</v>
      </c>
      <c r="E178" s="29" t="s">
        <v>139</v>
      </c>
      <c r="F178" s="29" t="s">
        <v>205</v>
      </c>
      <c r="G178" s="29"/>
      <c r="H178" s="29">
        <v>1</v>
      </c>
      <c r="I178" s="29"/>
      <c r="J178" s="29"/>
      <c r="K178" s="48"/>
      <c r="L178" s="5"/>
    </row>
    <row r="179" spans="1:12" s="6" customFormat="1" ht="22.5">
      <c r="A179" s="30">
        <f t="shared" si="7"/>
        <v>105</v>
      </c>
      <c r="B179" s="30">
        <f t="shared" si="8"/>
        <v>12</v>
      </c>
      <c r="C179" s="29" t="s">
        <v>116</v>
      </c>
      <c r="D179" s="30" t="s">
        <v>130</v>
      </c>
      <c r="E179" s="29" t="s">
        <v>139</v>
      </c>
      <c r="F179" s="29" t="s">
        <v>205</v>
      </c>
      <c r="G179" s="29"/>
      <c r="H179" s="29">
        <v>1</v>
      </c>
      <c r="I179" s="29"/>
      <c r="J179" s="29"/>
      <c r="K179" s="48"/>
      <c r="L179" s="5"/>
    </row>
    <row r="180" spans="1:12" s="6" customFormat="1" ht="22.5">
      <c r="A180" s="30">
        <f t="shared" si="7"/>
        <v>106</v>
      </c>
      <c r="B180" s="30">
        <f t="shared" si="8"/>
        <v>13</v>
      </c>
      <c r="C180" s="30" t="s">
        <v>126</v>
      </c>
      <c r="D180" s="30" t="s">
        <v>130</v>
      </c>
      <c r="E180" s="29" t="s">
        <v>139</v>
      </c>
      <c r="F180" s="29" t="s">
        <v>205</v>
      </c>
      <c r="G180" s="29"/>
      <c r="H180" s="29">
        <v>1</v>
      </c>
      <c r="I180" s="29"/>
      <c r="J180" s="29"/>
      <c r="K180" s="48"/>
      <c r="L180" s="5"/>
    </row>
    <row r="181" spans="1:12" s="6" customFormat="1" ht="22.5">
      <c r="A181" s="30">
        <f t="shared" si="7"/>
        <v>107</v>
      </c>
      <c r="B181" s="30">
        <f t="shared" si="8"/>
        <v>14</v>
      </c>
      <c r="C181" s="30" t="s">
        <v>127</v>
      </c>
      <c r="D181" s="30" t="s">
        <v>130</v>
      </c>
      <c r="E181" s="29" t="s">
        <v>139</v>
      </c>
      <c r="F181" s="29" t="s">
        <v>205</v>
      </c>
      <c r="G181" s="29"/>
      <c r="H181" s="29">
        <v>1</v>
      </c>
      <c r="I181" s="29"/>
      <c r="J181" s="29"/>
      <c r="K181" s="48"/>
      <c r="L181" s="5"/>
    </row>
    <row r="182" spans="1:12" s="6" customFormat="1" ht="22.5">
      <c r="A182" s="30">
        <f t="shared" si="7"/>
        <v>108</v>
      </c>
      <c r="B182" s="30">
        <f t="shared" si="8"/>
        <v>15</v>
      </c>
      <c r="C182" s="29" t="s">
        <v>118</v>
      </c>
      <c r="D182" s="30" t="s">
        <v>130</v>
      </c>
      <c r="E182" s="29" t="s">
        <v>139</v>
      </c>
      <c r="F182" s="29" t="s">
        <v>206</v>
      </c>
      <c r="G182" s="29"/>
      <c r="H182" s="29">
        <v>1</v>
      </c>
      <c r="I182" s="29"/>
      <c r="J182" s="29"/>
      <c r="K182" s="48"/>
      <c r="L182" s="5"/>
    </row>
    <row r="183" spans="1:12" s="6" customFormat="1" ht="22.5">
      <c r="A183" s="30">
        <f t="shared" si="7"/>
        <v>109</v>
      </c>
      <c r="B183" s="30">
        <f t="shared" si="8"/>
        <v>16</v>
      </c>
      <c r="C183" s="29" t="s">
        <v>128</v>
      </c>
      <c r="D183" s="30" t="s">
        <v>130</v>
      </c>
      <c r="E183" s="29" t="s">
        <v>139</v>
      </c>
      <c r="F183" s="29" t="s">
        <v>205</v>
      </c>
      <c r="G183" s="29"/>
      <c r="H183" s="29">
        <v>1</v>
      </c>
      <c r="I183" s="29"/>
      <c r="J183" s="29"/>
      <c r="K183" s="48"/>
      <c r="L183" s="5"/>
    </row>
    <row r="184" spans="1:12" s="6" customFormat="1" ht="22.5">
      <c r="A184" s="30">
        <f t="shared" si="7"/>
        <v>110</v>
      </c>
      <c r="B184" s="30">
        <f t="shared" si="8"/>
        <v>17</v>
      </c>
      <c r="C184" s="29" t="s">
        <v>129</v>
      </c>
      <c r="D184" s="30" t="s">
        <v>130</v>
      </c>
      <c r="E184" s="29" t="s">
        <v>139</v>
      </c>
      <c r="F184" s="29" t="s">
        <v>205</v>
      </c>
      <c r="G184" s="29"/>
      <c r="H184" s="29">
        <v>1</v>
      </c>
      <c r="I184" s="29"/>
      <c r="J184" s="29"/>
      <c r="K184" s="48"/>
      <c r="L184" s="5"/>
    </row>
    <row r="185" spans="1:12" s="6" customFormat="1" ht="12">
      <c r="A185" s="154" t="s">
        <v>203</v>
      </c>
      <c r="B185" s="154"/>
      <c r="C185" s="16">
        <v>17</v>
      </c>
      <c r="D185" s="24"/>
      <c r="E185" s="24"/>
      <c r="F185" s="15"/>
      <c r="G185" s="16">
        <f>SUM(G164:G184)</f>
        <v>0</v>
      </c>
      <c r="H185" s="16">
        <f>SUM(H164:H184)</f>
        <v>17</v>
      </c>
      <c r="I185" s="16">
        <f>SUM(I164:I184)</f>
        <v>0</v>
      </c>
      <c r="J185" s="16">
        <f>SUM(J164:J184)</f>
        <v>0</v>
      </c>
      <c r="K185" s="37"/>
      <c r="L185" s="5"/>
    </row>
    <row r="186" spans="1:11" ht="12.7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2"/>
    </row>
    <row r="187" spans="1:11" ht="12.75" customHeight="1">
      <c r="A187" s="168" t="s">
        <v>185</v>
      </c>
      <c r="B187" s="169"/>
      <c r="C187" s="169"/>
      <c r="D187" s="169"/>
      <c r="E187" s="169"/>
      <c r="F187" s="169"/>
      <c r="G187" s="169"/>
      <c r="H187" s="169"/>
      <c r="I187" s="169"/>
      <c r="J187" s="170"/>
      <c r="K187" s="75"/>
    </row>
    <row r="189" spans="1:11" ht="12.75">
      <c r="A189" s="108"/>
      <c r="B189" s="108"/>
      <c r="C189" s="108"/>
      <c r="D189" s="108"/>
      <c r="E189" s="108"/>
      <c r="F189" s="108"/>
      <c r="G189" s="108"/>
      <c r="H189" s="108"/>
      <c r="I189" s="108"/>
      <c r="J189" s="108"/>
      <c r="K189" s="108"/>
    </row>
    <row r="190" spans="1:11" ht="12.75">
      <c r="A190" s="99"/>
      <c r="B190" s="99"/>
      <c r="C190" s="107"/>
      <c r="D190" s="99"/>
      <c r="E190" s="107"/>
      <c r="F190" s="75"/>
      <c r="G190" s="99"/>
      <c r="H190" s="99"/>
      <c r="I190" s="99"/>
      <c r="J190" s="99"/>
      <c r="K190" s="98"/>
    </row>
    <row r="191" spans="1:11" ht="12.75">
      <c r="A191" s="36"/>
      <c r="B191" s="75"/>
      <c r="C191" s="75"/>
      <c r="D191" s="99"/>
      <c r="E191" s="107"/>
      <c r="F191" s="75"/>
      <c r="G191" s="99"/>
      <c r="H191" s="99"/>
      <c r="I191" s="99"/>
      <c r="J191" s="99"/>
      <c r="K191" s="98"/>
    </row>
    <row r="192" spans="1:11" ht="12.75">
      <c r="A192" s="99"/>
      <c r="B192" s="99"/>
      <c r="C192" s="107"/>
      <c r="D192" s="99"/>
      <c r="E192" s="107"/>
      <c r="F192" s="75"/>
      <c r="G192" s="99"/>
      <c r="H192" s="99"/>
      <c r="I192" s="99"/>
      <c r="J192" s="99"/>
      <c r="K192" s="98"/>
    </row>
    <row r="193" spans="1:11" ht="12.75">
      <c r="A193" s="100"/>
      <c r="B193" s="100"/>
      <c r="C193" s="100"/>
      <c r="D193" s="100"/>
      <c r="E193" s="100"/>
      <c r="F193" s="100"/>
      <c r="G193" s="100"/>
      <c r="H193" s="99"/>
      <c r="I193" s="99"/>
      <c r="J193" s="99"/>
      <c r="K193" s="98"/>
    </row>
    <row r="194" spans="1:11" ht="12.75">
      <c r="A194" s="100"/>
      <c r="B194" s="100"/>
      <c r="C194" s="100"/>
      <c r="D194" s="100"/>
      <c r="E194" s="100"/>
      <c r="F194" s="100"/>
      <c r="G194" s="100"/>
      <c r="H194" s="99"/>
      <c r="I194" s="99"/>
      <c r="J194" s="99"/>
      <c r="K194" s="98"/>
    </row>
    <row r="195" spans="1:11" ht="12.75">
      <c r="A195" s="100"/>
      <c r="B195" s="100"/>
      <c r="C195" s="100"/>
      <c r="D195" s="100"/>
      <c r="E195" s="100"/>
      <c r="F195" s="100"/>
      <c r="G195" s="100"/>
      <c r="H195" s="99"/>
      <c r="I195" s="99"/>
      <c r="J195" s="99"/>
      <c r="K195" s="98"/>
    </row>
    <row r="196" spans="1:11" ht="12.75">
      <c r="A196" s="100"/>
      <c r="B196" s="100"/>
      <c r="C196" s="100"/>
      <c r="D196" s="100"/>
      <c r="E196" s="100"/>
      <c r="F196" s="100"/>
      <c r="G196" s="100"/>
      <c r="H196" s="99"/>
      <c r="I196" s="99"/>
      <c r="J196" s="99"/>
      <c r="K196" s="98"/>
    </row>
    <row r="197" spans="1:11" ht="12.75">
      <c r="A197" s="99"/>
      <c r="B197" s="99"/>
      <c r="C197" s="107"/>
      <c r="D197" s="99"/>
      <c r="E197" s="107"/>
      <c r="F197" s="75"/>
      <c r="G197" s="99"/>
      <c r="H197" s="99"/>
      <c r="I197" s="99"/>
      <c r="J197" s="99"/>
      <c r="K197" s="98"/>
    </row>
    <row r="198" spans="1:11" ht="12.75">
      <c r="A198" s="99"/>
      <c r="B198" s="99"/>
      <c r="C198" s="107"/>
      <c r="D198" s="99"/>
      <c r="E198" s="107"/>
      <c r="F198" s="75"/>
      <c r="G198" s="99"/>
      <c r="H198" s="99"/>
      <c r="I198" s="99"/>
      <c r="J198" s="99"/>
      <c r="K198" s="98"/>
    </row>
    <row r="199" spans="1:11" ht="12.75">
      <c r="A199" s="99"/>
      <c r="B199" s="99"/>
      <c r="C199" s="107"/>
      <c r="D199" s="99"/>
      <c r="E199" s="107"/>
      <c r="F199" s="75"/>
      <c r="G199" s="99"/>
      <c r="H199" s="99"/>
      <c r="I199" s="99"/>
      <c r="J199" s="99"/>
      <c r="K199" s="98"/>
    </row>
    <row r="200" spans="1:11" ht="12.75">
      <c r="A200" s="99"/>
      <c r="B200" s="99"/>
      <c r="C200" s="107"/>
      <c r="D200" s="99"/>
      <c r="E200" s="107"/>
      <c r="F200" s="75"/>
      <c r="G200" s="99"/>
      <c r="H200" s="99"/>
      <c r="I200" s="99"/>
      <c r="J200" s="99"/>
      <c r="K200" s="98"/>
    </row>
    <row r="201" spans="1:11" ht="12.75">
      <c r="A201" s="99"/>
      <c r="B201" s="99"/>
      <c r="C201" s="107"/>
      <c r="D201" s="99"/>
      <c r="E201" s="107"/>
      <c r="F201" s="75"/>
      <c r="G201" s="99"/>
      <c r="H201" s="99"/>
      <c r="I201" s="99"/>
      <c r="J201" s="99"/>
      <c r="K201" s="98"/>
    </row>
    <row r="202" spans="1:11" ht="12.75">
      <c r="A202" s="99"/>
      <c r="B202" s="99"/>
      <c r="C202" s="107"/>
      <c r="D202" s="99"/>
      <c r="E202" s="107"/>
      <c r="F202" s="75"/>
      <c r="G202" s="99"/>
      <c r="H202" s="99"/>
      <c r="I202" s="99"/>
      <c r="J202" s="99"/>
      <c r="K202" s="98"/>
    </row>
    <row r="203" spans="1:11" ht="12.75">
      <c r="A203" s="99"/>
      <c r="B203" s="99"/>
      <c r="C203" s="107"/>
      <c r="D203" s="99"/>
      <c r="E203" s="107"/>
      <c r="F203" s="75"/>
      <c r="G203" s="99"/>
      <c r="H203" s="99"/>
      <c r="I203" s="99"/>
      <c r="J203" s="99"/>
      <c r="K203" s="98"/>
    </row>
    <row r="204" spans="1:11" ht="12.75">
      <c r="A204" s="99"/>
      <c r="B204" s="99"/>
      <c r="C204" s="107"/>
      <c r="D204" s="99"/>
      <c r="E204" s="107"/>
      <c r="F204" s="75"/>
      <c r="G204" s="99"/>
      <c r="H204" s="99"/>
      <c r="I204" s="99"/>
      <c r="J204" s="99"/>
      <c r="K204" s="98"/>
    </row>
    <row r="205" spans="1:11" ht="12.75">
      <c r="A205" s="99"/>
      <c r="B205" s="99"/>
      <c r="C205" s="107"/>
      <c r="D205" s="99"/>
      <c r="E205" s="107"/>
      <c r="F205" s="75"/>
      <c r="G205" s="99"/>
      <c r="H205" s="99"/>
      <c r="I205" s="99"/>
      <c r="J205" s="99"/>
      <c r="K205" s="98"/>
    </row>
  </sheetData>
  <sheetProtection/>
  <mergeCells count="24">
    <mergeCell ref="A187:J187"/>
    <mergeCell ref="A62:J62"/>
    <mergeCell ref="A185:B185"/>
    <mergeCell ref="A165:J165"/>
    <mergeCell ref="A166:J166"/>
    <mergeCell ref="A122:J122"/>
    <mergeCell ref="A123:J123"/>
    <mergeCell ref="A164:J164"/>
    <mergeCell ref="A114:J114"/>
    <mergeCell ref="A148:J148"/>
    <mergeCell ref="A11:B11"/>
    <mergeCell ref="A1:J1"/>
    <mergeCell ref="A2:J2"/>
    <mergeCell ref="A3:J3"/>
    <mergeCell ref="A36:J36"/>
    <mergeCell ref="A37:J37"/>
    <mergeCell ref="A146:B146"/>
    <mergeCell ref="A38:J38"/>
    <mergeCell ref="A64:J64"/>
    <mergeCell ref="A65:J65"/>
    <mergeCell ref="A61:B61"/>
    <mergeCell ref="A63:J63"/>
    <mergeCell ref="A121:J121"/>
    <mergeCell ref="A112:B112"/>
  </mergeCells>
  <printOptions horizontalCentered="1"/>
  <pageMargins left="0.7874015748031497" right="0.3937007874015748" top="0.7874015748031497" bottom="0.3937007874015748" header="0.1968503937007874" footer="0.1968503937007874"/>
  <pageSetup horizontalDpi="600" verticalDpi="600" orientation="portrait" paperSize="9" scale="76" r:id="rId1"/>
  <rowBreaks count="4" manualBreakCount="4">
    <brk id="35" max="9" man="1"/>
    <brk id="62" max="9" man="1"/>
    <brk id="120" max="9" man="1"/>
    <brk id="16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da Integracao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juliana.santos</dc:creator>
  <cp:keywords/>
  <dc:description/>
  <cp:lastModifiedBy>Edson Júnior</cp:lastModifiedBy>
  <cp:lastPrinted>2011-10-29T12:39:59Z</cp:lastPrinted>
  <dcterms:created xsi:type="dcterms:W3CDTF">2010-11-23T17:56:11Z</dcterms:created>
  <dcterms:modified xsi:type="dcterms:W3CDTF">2011-10-29T12:41:03Z</dcterms:modified>
  <cp:category/>
  <cp:version/>
  <cp:contentType/>
  <cp:contentStatus/>
</cp:coreProperties>
</file>