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65416" windowWidth="11835" windowHeight="11325" activeTab="4"/>
  </bookViews>
  <sheets>
    <sheet name="Ref. doc" sheetId="1" r:id="rId1"/>
    <sheet name="Cond. 1.38" sheetId="2" r:id="rId2"/>
    <sheet name="Cond. 1.34 SAA" sheetId="3" r:id="rId3"/>
    <sheet name="Cond. 1.39 SES" sheetId="4" r:id="rId4"/>
    <sheet name="Condi. 1.39 SRS" sheetId="5" r:id="rId5"/>
  </sheets>
  <definedNames>
    <definedName name="_xlnm.Print_Area" localSheetId="2">'Cond. 1.34 SAA'!$A$1:$I$117</definedName>
  </definedNames>
  <calcPr fullCalcOnLoad="1"/>
</workbook>
</file>

<file path=xl/sharedStrings.xml><?xml version="1.0" encoding="utf-8"?>
<sst xmlns="http://schemas.openxmlformats.org/spreadsheetml/2006/main" count="1831" uniqueCount="417">
  <si>
    <t>Municípios</t>
  </si>
  <si>
    <t>UF</t>
  </si>
  <si>
    <t>CE</t>
  </si>
  <si>
    <t>PB</t>
  </si>
  <si>
    <t>Jardim</t>
  </si>
  <si>
    <t>Penaforte</t>
  </si>
  <si>
    <t>Bonito de Santa Fé</t>
  </si>
  <si>
    <t>Carrapateiras</t>
  </si>
  <si>
    <t>Monte Horebe</t>
  </si>
  <si>
    <t>Monteiro</t>
  </si>
  <si>
    <t>São José de Piranhas</t>
  </si>
  <si>
    <t>Jati</t>
  </si>
  <si>
    <t>Barbalha</t>
  </si>
  <si>
    <t>Crato</t>
  </si>
  <si>
    <t>Icó</t>
  </si>
  <si>
    <t>Juazeiro do Norte</t>
  </si>
  <si>
    <t>Abaiara</t>
  </si>
  <si>
    <t>Aurora</t>
  </si>
  <si>
    <t>Baixio</t>
  </si>
  <si>
    <t xml:space="preserve">Barro </t>
  </si>
  <si>
    <t>Brejo Santo</t>
  </si>
  <si>
    <t>Cedro</t>
  </si>
  <si>
    <t>Ipaumirim</t>
  </si>
  <si>
    <t>Jaguaretama</t>
  </si>
  <si>
    <t>Jaguaribe</t>
  </si>
  <si>
    <t>Lavras da Mangabeira</t>
  </si>
  <si>
    <t xml:space="preserve">Mauriti </t>
  </si>
  <si>
    <t>Milagres</t>
  </si>
  <si>
    <t>Missão Velha</t>
  </si>
  <si>
    <t>Orós</t>
  </si>
  <si>
    <t>Porteiras</t>
  </si>
  <si>
    <t>Umari</t>
  </si>
  <si>
    <t>Iguatú</t>
  </si>
  <si>
    <t>Alto Santo</t>
  </si>
  <si>
    <t>Jaguaribara</t>
  </si>
  <si>
    <t>Quixelô</t>
  </si>
  <si>
    <t>Cajazeiras</t>
  </si>
  <si>
    <t>Sousa</t>
  </si>
  <si>
    <t>Barra de São Miguel</t>
  </si>
  <si>
    <t>Bom Jesus</t>
  </si>
  <si>
    <t>Boqueirão</t>
  </si>
  <si>
    <t>Cabaceiras</t>
  </si>
  <si>
    <t>Cachoeira dos Índios</t>
  </si>
  <si>
    <t>Camalaú</t>
  </si>
  <si>
    <t>Caraúbas</t>
  </si>
  <si>
    <t>Congo</t>
  </si>
  <si>
    <t>Coremas</t>
  </si>
  <si>
    <t>Marizópolis</t>
  </si>
  <si>
    <t>Nazarezinho</t>
  </si>
  <si>
    <t>Paulista</t>
  </si>
  <si>
    <t>Piancó</t>
  </si>
  <si>
    <t>Poço de José de Moura</t>
  </si>
  <si>
    <t>Pombal</t>
  </si>
  <si>
    <t>Riacho dos Cavalos</t>
  </si>
  <si>
    <t>Santa Helena</t>
  </si>
  <si>
    <t>São Bento</t>
  </si>
  <si>
    <t>São Domingos do Cariri</t>
  </si>
  <si>
    <t>São João do Rio do Peixe</t>
  </si>
  <si>
    <t>Triunfo</t>
  </si>
  <si>
    <t>Uiraúna</t>
  </si>
  <si>
    <t>Patos</t>
  </si>
  <si>
    <t>Belém do Brejo do Cruz</t>
  </si>
  <si>
    <t>Brejo do Cruz</t>
  </si>
  <si>
    <t>Coxixola</t>
  </si>
  <si>
    <t>Gurjão</t>
  </si>
  <si>
    <t>Livramento</t>
  </si>
  <si>
    <t>Parari</t>
  </si>
  <si>
    <t>Santa Luzia</t>
  </si>
  <si>
    <t>Santo André</t>
  </si>
  <si>
    <t>São Bentinho</t>
  </si>
  <si>
    <t>São Francisco</t>
  </si>
  <si>
    <t>São João do Cariri</t>
  </si>
  <si>
    <t>São José da Lagoa Tapada</t>
  </si>
  <si>
    <t>São José de Espinhares</t>
  </si>
  <si>
    <t>São José do Brejo da Cruz</t>
  </si>
  <si>
    <t>São José do Sabugi</t>
  </si>
  <si>
    <t>São José dos Cordeiros</t>
  </si>
  <si>
    <t>Serra Branca</t>
  </si>
  <si>
    <t>Sumé</t>
  </si>
  <si>
    <t>Taperoá</t>
  </si>
  <si>
    <t>Várzea</t>
  </si>
  <si>
    <t>Vista Serrana</t>
  </si>
  <si>
    <t>Ouricuri</t>
  </si>
  <si>
    <t>Salgueiro</t>
  </si>
  <si>
    <t>Cabrobó</t>
  </si>
  <si>
    <t>Custódia</t>
  </si>
  <si>
    <t>Floresta</t>
  </si>
  <si>
    <t>Ibimirim</t>
  </si>
  <si>
    <t>Mirandiba</t>
  </si>
  <si>
    <t>Orocó</t>
  </si>
  <si>
    <t>Parnamirim</t>
  </si>
  <si>
    <t>Petrolândia</t>
  </si>
  <si>
    <t>São José do Belmonte</t>
  </si>
  <si>
    <t>Serrita</t>
  </si>
  <si>
    <t>Sertânia</t>
  </si>
  <si>
    <t>Terra Nova</t>
  </si>
  <si>
    <t>Verdejante</t>
  </si>
  <si>
    <t>Petrolina</t>
  </si>
  <si>
    <t>Carnaubeira da Penha</t>
  </si>
  <si>
    <t>Itacurubã</t>
  </si>
  <si>
    <t>Tacaratú</t>
  </si>
  <si>
    <t>Lagoa Grande</t>
  </si>
  <si>
    <t>Santa Maria da Boa Vista</t>
  </si>
  <si>
    <t>PE</t>
  </si>
  <si>
    <t>Itajá</t>
  </si>
  <si>
    <t>Itaú</t>
  </si>
  <si>
    <t>Jardim de Piranhas</t>
  </si>
  <si>
    <t>José da Penha</t>
  </si>
  <si>
    <t>Jucurutu</t>
  </si>
  <si>
    <t>Luis Gomes</t>
  </si>
  <si>
    <t>Major Sales</t>
  </si>
  <si>
    <t>Marcelino Vieira</t>
  </si>
  <si>
    <t>Pau dos Ferros</t>
  </si>
  <si>
    <t>Rafael Fernandes</t>
  </si>
  <si>
    <t>Riacho da Cruz</t>
  </si>
  <si>
    <t>Santana do Matos</t>
  </si>
  <si>
    <t>São Fernando</t>
  </si>
  <si>
    <t>São Francisco do Oeste</t>
  </si>
  <si>
    <t>São Rafael</t>
  </si>
  <si>
    <t>Tabuleiro Grande</t>
  </si>
  <si>
    <t>Cruzeta</t>
  </si>
  <si>
    <t>Ipueira</t>
  </si>
  <si>
    <t>Jardim do Seridó</t>
  </si>
  <si>
    <t>Ouro Branco</t>
  </si>
  <si>
    <t>Parelhas</t>
  </si>
  <si>
    <t>Santana do Seridó</t>
  </si>
  <si>
    <t>São João do Sabugi</t>
  </si>
  <si>
    <t>São José do Seridó</t>
  </si>
  <si>
    <t>Serra Negra do Norte</t>
  </si>
  <si>
    <t>Timbaúba dos Batistas</t>
  </si>
  <si>
    <t>RN</t>
  </si>
  <si>
    <t>Concluído</t>
  </si>
  <si>
    <t>Instituição 
Responsável</t>
  </si>
  <si>
    <t xml:space="preserve">Ação 
Preparatória </t>
  </si>
  <si>
    <t>Em 
Andamento</t>
  </si>
  <si>
    <t>Sem 
Ação</t>
  </si>
  <si>
    <t>SES - Sistema de Esgotamento Sanitário</t>
  </si>
  <si>
    <t>SRS - Sistema de Resíduos Sólidos</t>
  </si>
  <si>
    <t>Cont. 025/2009</t>
  </si>
  <si>
    <t>Funasa</t>
  </si>
  <si>
    <t>Mcid</t>
  </si>
  <si>
    <t>MCid</t>
  </si>
  <si>
    <t>Cont 025/2009</t>
  </si>
  <si>
    <t xml:space="preserve">Funasa </t>
  </si>
  <si>
    <t>Cont 23894437</t>
  </si>
  <si>
    <t>Funasa/Ceplag / CAGEPA</t>
  </si>
  <si>
    <t>TC / PAC 0809/2007
Cont 007/2008</t>
  </si>
  <si>
    <t>São Domingos de Pombal / São Domingos</t>
  </si>
  <si>
    <t>TC / PAC 1525/2008</t>
  </si>
  <si>
    <t>TC / PAC 0288/2007</t>
  </si>
  <si>
    <t>TC / PAC 1530/2008</t>
  </si>
  <si>
    <t>TC / PAC 0249/2008</t>
  </si>
  <si>
    <t>TC / PAC 0809/2007 - Cont 007/2008</t>
  </si>
  <si>
    <t>TC /PAC 0295/2008</t>
  </si>
  <si>
    <t>TC / PAC 1016/2009</t>
  </si>
  <si>
    <t>Obs. 1</t>
  </si>
  <si>
    <t>TC / PAC 0466/2009</t>
  </si>
  <si>
    <t>TC / PAC 0607/2009</t>
  </si>
  <si>
    <t>TC/ PAC 0906/2008</t>
  </si>
  <si>
    <t>TC / PAC 0907/2008</t>
  </si>
  <si>
    <t>TC / PAC 0888/2008</t>
  </si>
  <si>
    <t>Funasa / SRH</t>
  </si>
  <si>
    <t>Edital 23/2009</t>
  </si>
  <si>
    <t>TC / PAC 0811/2007</t>
  </si>
  <si>
    <t>COMPESA</t>
  </si>
  <si>
    <t>TC / PAC 1810/</t>
  </si>
  <si>
    <t>TC / PAC 0543/2008</t>
  </si>
  <si>
    <t>TC / PAC 0551/2008</t>
  </si>
  <si>
    <t xml:space="preserve">Funasa / SRH  </t>
  </si>
  <si>
    <t>TC / PAC 011/2009
TC / PAC 0811/2007
Cont 0014/2009 - SRH</t>
  </si>
  <si>
    <t>TC / PAC 0811/2007
Cont 0014/2009 - SRH</t>
  </si>
  <si>
    <t>TC / PAC 0549/2007</t>
  </si>
  <si>
    <t>TC / PAC 0627/2009</t>
  </si>
  <si>
    <t>TC/ PAC 0811/2007</t>
  </si>
  <si>
    <t xml:space="preserve">Funasa/Seplag </t>
  </si>
  <si>
    <t>Funasa/Seplag / CAGEPA</t>
  </si>
  <si>
    <t>Codevasf</t>
  </si>
  <si>
    <t>TC / PAC 0240/2009</t>
  </si>
  <si>
    <t>TC / PAC 1162/2009</t>
  </si>
  <si>
    <t>TC / PAC 1161/2009</t>
  </si>
  <si>
    <t>TC / PAC 0256/2009</t>
  </si>
  <si>
    <t>TC / PAC 0501/2009</t>
  </si>
  <si>
    <t>TC / PAC 1160/2009</t>
  </si>
  <si>
    <t>Obs.2: Aguardando aprovação por parte da Caixa Econômica Federal para o início da elaboração dos projetos de resíduos sólidos</t>
  </si>
  <si>
    <t>Obs. 1: Elaboração de Edital para contratação de consultoria para formação de consórcios públicos regionais afim de viabilizar os aterros regionalizados</t>
  </si>
  <si>
    <t>Ação 
Prep.</t>
  </si>
  <si>
    <t>Em 
And.</t>
  </si>
  <si>
    <t xml:space="preserve">Ação 
Prep. </t>
  </si>
  <si>
    <t>Referência 
Documental</t>
  </si>
  <si>
    <t>Sistema de Abastecimento de Água - SAA</t>
  </si>
  <si>
    <t>Sistema de Resíduos Sólidos- SRS</t>
  </si>
  <si>
    <t>Sistema de Esgotamento Sanitário- SES</t>
  </si>
  <si>
    <t>Consórcio Icó - Conv. 5006/2008
Cont 004/Cidades/2010  - Proj. Exec.</t>
  </si>
  <si>
    <t xml:space="preserve">Consórcio Crato - Conv. 1258/2007 
Cont 006/Cidades/2009  - Proj. Exec. </t>
  </si>
  <si>
    <t>Consórcio Sousa - Proj. Básico
Cont 30599140</t>
  </si>
  <si>
    <t xml:space="preserve">Consórcio Cajazeiras - Proj. Básico
Cont 30599369 </t>
  </si>
  <si>
    <t>Consórcio Patos - Proj. Básico
Cont 30599036</t>
  </si>
  <si>
    <t>MINISTÉRIO DA INTEGRAÇÃO NACIONAL 
SECRETARIA DE INFRA-ESTRUTURA HÍDRICA
DEPARTAMENTO DE PROJETOS ESTRATÉGICOS - COORDENAÇÃO DE PROGRAMAS DE AMBIENTAIS</t>
  </si>
  <si>
    <t>Total</t>
  </si>
  <si>
    <t>Consórcio Crato -  Proj. Exec. 
Conv. 1258/2007 Cont 006/Cidades/2009</t>
  </si>
  <si>
    <t>Consórcio Siridó - Obs (2)
Formalizado - Cont 29677734</t>
  </si>
  <si>
    <t>Consórcio Assu - Obs (2)
Formalizado - Cont 29677620</t>
  </si>
  <si>
    <t>Consórcio Petrolina - Cont 29368997</t>
  </si>
  <si>
    <t>Aguiar</t>
  </si>
  <si>
    <t>Aparecida</t>
  </si>
  <si>
    <t>Betânia</t>
  </si>
  <si>
    <t>Apodi</t>
  </si>
  <si>
    <t>Francisco Dantas</t>
  </si>
  <si>
    <t>Assu</t>
  </si>
  <si>
    <t>Arcoverde</t>
  </si>
  <si>
    <t>Belém de São Francisco</t>
  </si>
  <si>
    <t>Acari</t>
  </si>
  <si>
    <t>Caicó</t>
  </si>
  <si>
    <t>Carnaúba dos Dantas</t>
  </si>
  <si>
    <t>Abaré</t>
  </si>
  <si>
    <t>Chorrochó</t>
  </si>
  <si>
    <t>Curaçá</t>
  </si>
  <si>
    <t>Glória</t>
  </si>
  <si>
    <t>Juazeiro</t>
  </si>
  <si>
    <t>Rodelas</t>
  </si>
  <si>
    <t>BA</t>
  </si>
  <si>
    <t>Belém do Brejo da Cruz</t>
  </si>
  <si>
    <t>Consórcio Cajazeiras - Proj. Básico
Cont 30599369</t>
  </si>
  <si>
    <t>Consórcio Serra Talhada - Cont 29369138</t>
  </si>
  <si>
    <t>Consórcio Ouricuri - Cont 29369024</t>
  </si>
  <si>
    <t>EC 037/2009</t>
  </si>
  <si>
    <t>Cont. nº 0.30.00/2010</t>
  </si>
  <si>
    <t>Mcid / Codevasf</t>
  </si>
  <si>
    <t xml:space="preserve">TC/PAC 011/2009 </t>
  </si>
  <si>
    <t>Cont. nº 23889764</t>
  </si>
  <si>
    <t>TC / PAC 0590/2009</t>
  </si>
  <si>
    <t>TC / PAC 1163/2009</t>
  </si>
  <si>
    <t xml:space="preserve">Cont. nº 23889878 </t>
  </si>
  <si>
    <t>Consórcio Siridó - Obs (2)
Formalizado - Cont 29677735</t>
  </si>
  <si>
    <t>Consórcio Jaguaribara -Proj. Exec 
aguarda formalização de convênio</t>
  </si>
  <si>
    <t>Cont. nº 3.06.09.0019</t>
  </si>
  <si>
    <t xml:space="preserve">Projeto Básico </t>
  </si>
  <si>
    <r>
      <t xml:space="preserve">TC / PAC 0154/2007 - </t>
    </r>
    <r>
      <rPr>
        <b/>
        <sz val="8"/>
        <rFont val="Arial"/>
        <family val="2"/>
      </rPr>
      <t>Obra</t>
    </r>
  </si>
  <si>
    <r>
      <t xml:space="preserve">TC/PAC 0157/2007 - </t>
    </r>
    <r>
      <rPr>
        <b/>
        <sz val="8"/>
        <rFont val="Arial"/>
        <family val="2"/>
      </rPr>
      <t>Obra</t>
    </r>
  </si>
  <si>
    <r>
      <t>TC/PAC 0385/2008 -</t>
    </r>
    <r>
      <rPr>
        <b/>
        <sz val="8"/>
        <rFont val="Arial"/>
        <family val="2"/>
      </rPr>
      <t xml:space="preserve"> Obra</t>
    </r>
  </si>
  <si>
    <r>
      <t xml:space="preserve">TC/PAC 0158/2007 - </t>
    </r>
    <r>
      <rPr>
        <b/>
        <sz val="8"/>
        <rFont val="Arial"/>
        <family val="2"/>
      </rPr>
      <t>Obra</t>
    </r>
  </si>
  <si>
    <r>
      <t>TC/PAC 0382/2008 -</t>
    </r>
    <r>
      <rPr>
        <b/>
        <sz val="8"/>
        <rFont val="Arial"/>
        <family val="2"/>
      </rPr>
      <t xml:space="preserve"> Obra</t>
    </r>
  </si>
  <si>
    <r>
      <t>TC/PAC 0160/2007 -</t>
    </r>
    <r>
      <rPr>
        <b/>
        <sz val="8"/>
        <rFont val="Arial"/>
        <family val="2"/>
      </rPr>
      <t xml:space="preserve"> Obra</t>
    </r>
  </si>
  <si>
    <r>
      <t xml:space="preserve">TC/PAC 0383/2008 </t>
    </r>
    <r>
      <rPr>
        <b/>
        <sz val="8"/>
        <rFont val="Arial"/>
        <family val="2"/>
      </rPr>
      <t>- Obra</t>
    </r>
  </si>
  <si>
    <r>
      <t xml:space="preserve">TC / PAC 0592/2009 - </t>
    </r>
    <r>
      <rPr>
        <b/>
        <sz val="8"/>
        <rFont val="Arial"/>
        <family val="2"/>
      </rPr>
      <t>Obra</t>
    </r>
  </si>
  <si>
    <r>
      <t xml:space="preserve">Cont 23777025 - </t>
    </r>
    <r>
      <rPr>
        <b/>
        <sz val="8"/>
        <rFont val="Arial"/>
        <family val="2"/>
      </rPr>
      <t xml:space="preserve">Obra </t>
    </r>
  </si>
  <si>
    <r>
      <t xml:space="preserve">TC / PAC 0887/2009
</t>
    </r>
    <r>
      <rPr>
        <b/>
        <sz val="8"/>
        <rFont val="Arial"/>
        <family val="2"/>
      </rPr>
      <t>Consórcio Milagres - Conv. 5006/2008
Cont 04/Cidades/2010 - Proj. Exec</t>
    </r>
  </si>
  <si>
    <r>
      <t xml:space="preserve">TC / PAC 0893/2009
</t>
    </r>
    <r>
      <rPr>
        <b/>
        <sz val="8"/>
        <rFont val="Arial"/>
        <family val="2"/>
      </rPr>
      <t>Consórcio Milagres - Conv. 5006/2008
Cont 04/Cidades/2010 - Proj. Exe</t>
    </r>
    <r>
      <rPr>
        <sz val="8"/>
        <rFont val="Arial"/>
        <family val="2"/>
      </rPr>
      <t>c</t>
    </r>
  </si>
  <si>
    <r>
      <t xml:space="preserve">Cont.23848701- </t>
    </r>
    <r>
      <rPr>
        <b/>
        <sz val="8"/>
        <rFont val="Arial"/>
        <family val="2"/>
      </rPr>
      <t>Obra</t>
    </r>
  </si>
  <si>
    <r>
      <t xml:space="preserve">Cont 23889108 -  </t>
    </r>
    <r>
      <rPr>
        <b/>
        <sz val="8"/>
        <rFont val="Arial"/>
        <family val="2"/>
      </rPr>
      <t>Proj. Exec</t>
    </r>
  </si>
  <si>
    <r>
      <t xml:space="preserve">Cont 23889212 -  </t>
    </r>
    <r>
      <rPr>
        <b/>
        <sz val="8"/>
        <rFont val="Arial"/>
        <family val="2"/>
      </rPr>
      <t>Proj. Exec</t>
    </r>
  </si>
  <si>
    <r>
      <t xml:space="preserve">Cont 23884423 - </t>
    </r>
    <r>
      <rPr>
        <b/>
        <sz val="8"/>
        <rFont val="Arial"/>
        <family val="2"/>
      </rPr>
      <t>Proj. Exec</t>
    </r>
  </si>
  <si>
    <r>
      <t xml:space="preserve">Cont 23815600 - </t>
    </r>
    <r>
      <rPr>
        <b/>
        <sz val="8"/>
        <rFont val="Arial"/>
        <family val="2"/>
      </rPr>
      <t xml:space="preserve"> Proj. Exec</t>
    </r>
  </si>
  <si>
    <r>
      <t xml:space="preserve">Cont 023884538 - </t>
    </r>
    <r>
      <rPr>
        <b/>
        <sz val="8"/>
        <rFont val="Arial"/>
        <family val="2"/>
      </rPr>
      <t>Proj. Exec</t>
    </r>
  </si>
  <si>
    <t xml:space="preserve">Total </t>
  </si>
  <si>
    <t xml:space="preserve">Total    </t>
  </si>
  <si>
    <r>
      <t xml:space="preserve">Cont. 022271741- </t>
    </r>
    <r>
      <rPr>
        <b/>
        <sz val="8"/>
        <rFont val="Arial"/>
        <family val="2"/>
      </rPr>
      <t xml:space="preserve">Obra
</t>
    </r>
    <r>
      <rPr>
        <sz val="8"/>
        <rFont val="Arial"/>
        <family val="2"/>
      </rPr>
      <t>Cont 023813981(Proj. Exec)</t>
    </r>
  </si>
  <si>
    <r>
      <t xml:space="preserve">Cont 25483873 - </t>
    </r>
    <r>
      <rPr>
        <b/>
        <sz val="8"/>
        <rFont val="Arial"/>
        <family val="2"/>
      </rPr>
      <t xml:space="preserve">Obra </t>
    </r>
  </si>
  <si>
    <r>
      <t xml:space="preserve">Cont 23781225 </t>
    </r>
    <r>
      <rPr>
        <b/>
        <sz val="8"/>
        <rFont val="Arial"/>
        <family val="2"/>
      </rPr>
      <t xml:space="preserve">- Obra </t>
    </r>
  </si>
  <si>
    <r>
      <t xml:space="preserve">Cont 19123091 </t>
    </r>
    <r>
      <rPr>
        <b/>
        <sz val="8"/>
        <rFont val="Arial"/>
        <family val="2"/>
      </rPr>
      <t>- Obra</t>
    </r>
  </si>
  <si>
    <r>
      <t xml:space="preserve">Cont 23889545 (Proj. Básico)
</t>
    </r>
    <r>
      <rPr>
        <b/>
        <sz val="8"/>
        <rFont val="Arial"/>
        <family val="2"/>
      </rPr>
      <t>Obra concluída - Cont. 22372909 
Obra não iniciada - Cont.  21806811  
Obra em and. - Cont. 22372896</t>
    </r>
  </si>
  <si>
    <t>Consórcio Milagres - Conv. 5006/2008
Cont 004/Cidades/2010 - Proj. Exec</t>
  </si>
  <si>
    <t>Objeto</t>
  </si>
  <si>
    <t>Valor</t>
  </si>
  <si>
    <t>Inico</t>
  </si>
  <si>
    <t>Fim</t>
  </si>
  <si>
    <t>Período</t>
  </si>
  <si>
    <t>Cont.23848701</t>
  </si>
  <si>
    <t xml:space="preserve">Cont 23815600 </t>
  </si>
  <si>
    <t xml:space="preserve">Cont 23884423 </t>
  </si>
  <si>
    <t xml:space="preserve">Cont 23884538 </t>
  </si>
  <si>
    <t xml:space="preserve">Cont 08.0.0339 </t>
  </si>
  <si>
    <t>Conv 23781339/2007</t>
  </si>
  <si>
    <t>Conv 24176083</t>
  </si>
  <si>
    <t>TC / PAC 0115/2007</t>
  </si>
  <si>
    <t>TC / PAC 0704/2009</t>
  </si>
  <si>
    <t xml:space="preserve">Cont 23889108 </t>
  </si>
  <si>
    <t>Cont 23889212</t>
  </si>
  <si>
    <t xml:space="preserve">Cont 23889545 </t>
  </si>
  <si>
    <t xml:space="preserve">Cont. 23889430 </t>
  </si>
  <si>
    <t>TC / PAC 011/2009</t>
  </si>
  <si>
    <t>SAA - Sistema de Abastecimento de Água</t>
  </si>
  <si>
    <t>SES- Sistema de Resíduos Sólidos</t>
  </si>
  <si>
    <t>SES- Sistema de Esgotamento Sanitário</t>
  </si>
  <si>
    <t>Consórcio Iguatú - Cont 30599255</t>
  </si>
  <si>
    <t>Adequação do SAA - substituição de rede de distribuição e de ramais de ligação domiciliar na sede municipal</t>
  </si>
  <si>
    <t>Elaboração de projeto executivo do SES da sede municipal.</t>
  </si>
  <si>
    <t>Elaboração de projeto executivo do SES da sede municipal</t>
  </si>
  <si>
    <t>Elaboração de projeto básico do SAA da sede municipal</t>
  </si>
  <si>
    <t>Elaboração de projeto executivo do SAA da sede municipal</t>
  </si>
  <si>
    <t>Adequação do SAA – programa de redução e controle de perdas – macromedição, micromedição, gestão de controle operacional, recuperação da rede de distribuição, cadastro e educação sanitária.</t>
  </si>
  <si>
    <t>Elaboração de projeto executivo do SAA da sede municipal.</t>
  </si>
  <si>
    <t>Projeto em análise</t>
  </si>
  <si>
    <t>Projeto aprovado, aguardando formalização do termo de compromisso</t>
  </si>
  <si>
    <r>
      <t xml:space="preserve">Conv 1909/2006 - </t>
    </r>
    <r>
      <rPr>
        <b/>
        <sz val="8"/>
        <rFont val="Arial"/>
        <family val="2"/>
      </rPr>
      <t>Obra</t>
    </r>
  </si>
  <si>
    <t>SES - Liberação parcial do recurso, obra não concluida</t>
  </si>
  <si>
    <t>Consórcio Seridó (formalizado) - Elaboração de projetos de engenharia em Caicó e região para destinação final de resíduos sólidos em municípios beneficiários da transposição do Rio São Francisco
Obs.2: Aguardando aprovação por parte da Caixa Econômica Federal para o início da elaboração dos projetos de resíduos sólidos</t>
  </si>
  <si>
    <t>Consórcio Crato constituído - Projeto Executivo em andamento</t>
  </si>
  <si>
    <t>Contratada consultoria para formalização do Consórcio Icó - ordem de serviço emitida em 01/09/2010 Projeto Executivo em andamento</t>
  </si>
  <si>
    <t xml:space="preserve">Consórcio Jaguaribara -Proj. Exec 
</t>
  </si>
  <si>
    <t>Contratada consultoria para formalização do Consórcio Milagres - ordem de serviço emitida em 01/09/2010 Projeto Executivo em andamento</t>
  </si>
  <si>
    <t>Edital do Proj. Exec. em análise na Caixa - Elaboração de projeto básico de engenharia - resíduos sólidos da região de Iguatu</t>
  </si>
  <si>
    <t>Proj Exec aguarda formalização de convênio com a Funasa</t>
  </si>
  <si>
    <t>Elaboração (pelo município) de Projeto básico de SES municipal e outros povoados  - SRH precisa adequar documentação técnica entregue para que seja possível dar continuidade a Análise técnica de Engenharia</t>
  </si>
  <si>
    <t xml:space="preserve">TC/ PAC 0811/2007
Cont 0014/2009 </t>
  </si>
  <si>
    <t xml:space="preserve">Elaboração de projetos de SAA / SES no PISF </t>
  </si>
  <si>
    <t>Concluido</t>
  </si>
  <si>
    <t>Projeto de SAA relativo ao programa para fim do racionamento e redução de perdas (PRORED) - obra em andamento</t>
  </si>
  <si>
    <t>SRH precisa adequar documentação técnica entregue para que seja possível dar continuidade a Análise técnica de Engenharia</t>
  </si>
  <si>
    <t>Análise de Termo de Referência (Funasa)</t>
  </si>
  <si>
    <t>Processo de licitação de projeto de SAA</t>
  </si>
  <si>
    <t>Elaboração de Projeto Básico de SAA da Sede Municipal - Em Análise na CORE-PE (Funasa)</t>
  </si>
  <si>
    <t>Projeto de SSA Aprovado</t>
  </si>
  <si>
    <t>Elaboração de projeto básico do SAA (Cont. 09.0035 - CAERN)</t>
  </si>
  <si>
    <t xml:space="preserve">Ampliação do SES na sede municipal - Bacia 1 - rede coletora, ligações prediais, estação elevatória, interceptores, ETE 1ª etapa e emissário </t>
  </si>
  <si>
    <t>Ampliação, reforma e melhorias do SES - 1ª etapa - Bacia IV-B - rede coletora, ligações domiciliares, estações elevatórias, interceptores, emissário e ampliação da ETE.</t>
  </si>
  <si>
    <t>Implantação do SES na sede municipal</t>
  </si>
  <si>
    <t>Elaboração de projeto básico do SES da sede municipal</t>
  </si>
  <si>
    <t xml:space="preserve">Ampliação do SES das Bacias de Pedra Linda, Jardim Imperial, Vila Eulália, Rajada (concluídas),  Cosme e Damião, Vila Vitória, Giovana e Rio Jordão  </t>
  </si>
  <si>
    <t xml:space="preserve">Recuperação do SES em diversos Bairros da sede municipal - recuperação da rede coletora, emissário, elevatórias e tratamento </t>
  </si>
  <si>
    <t>Implantação do SES no Bairro de Dom Avelar e Distrito Nova Descoberta - rede coletora, emissário, elevatórias e tratamento</t>
  </si>
  <si>
    <t xml:space="preserve"> Elaboração de projeto básico do SES sede municipal</t>
  </si>
  <si>
    <t>Elaboração de Projeto Básico de SES da Sede Municipal - Em Análise na CORE-PE (Funasa)</t>
  </si>
  <si>
    <t>Elaboração de Projeto básico de SES -  Em Análise na CORE-PE (Assentamento da CHESF/Brígida)</t>
  </si>
  <si>
    <t xml:space="preserve">Elaboração de projeto básico do SES da sede municipal (Cont. 09.0034 - CAERN)  </t>
  </si>
  <si>
    <t>Elaboração de projeto básico de engenharia - resíduos sólidos da região de Cajazeiras</t>
  </si>
  <si>
    <t xml:space="preserve"> Consórcio Patos - elaboração de projeto de SRS </t>
  </si>
  <si>
    <t xml:space="preserve">Consórcio Sousa- elaboração de projeto de SRS </t>
  </si>
  <si>
    <t>Elaboração de Proj. Exec. de SRS - Central de Resíduos de pequeno porte, PEV e encerramento de lixão</t>
  </si>
  <si>
    <t xml:space="preserve"> Consórcio Ouricuri - elab. de Projeto Básico de SRS </t>
  </si>
  <si>
    <t xml:space="preserve">Elaboração de projetos de engenharia e estudos ambientais regionalizados para destino final de resíduos sólidos para o Município de Petrolina e outros. </t>
  </si>
  <si>
    <t xml:space="preserve">Consórcio Serra Talhada - elaboração de Projeto Básico de SRS </t>
  </si>
  <si>
    <t>Formalizado.
 Obs.2: Aguardando aprovação por parte da Caixa Econômica Federal para o início da elaboração dos projetos de resíduos sólidos</t>
  </si>
  <si>
    <t>Consórcio Icó - Conv. 5006/2008
Cont 004/Cidades/2010 - Proj. Exec</t>
  </si>
  <si>
    <r>
      <t xml:space="preserve">TC /PAC 0154/2007 </t>
    </r>
    <r>
      <rPr>
        <b/>
        <sz val="8"/>
        <rFont val="Arial"/>
        <family val="2"/>
      </rPr>
      <t xml:space="preserve"> - Obra </t>
    </r>
  </si>
  <si>
    <r>
      <t xml:space="preserve">TC/PAC 0157/2007  </t>
    </r>
    <r>
      <rPr>
        <b/>
        <sz val="8"/>
        <rFont val="Arial"/>
        <family val="2"/>
      </rPr>
      <t xml:space="preserve">- Obra </t>
    </r>
  </si>
  <si>
    <r>
      <t xml:space="preserve">TC/PAC 0158/2007 </t>
    </r>
    <r>
      <rPr>
        <b/>
        <sz val="8"/>
        <rFont val="Arial"/>
        <family val="2"/>
      </rPr>
      <t xml:space="preserve"> - Obra </t>
    </r>
  </si>
  <si>
    <r>
      <t xml:space="preserve">TC/PAC 0160/2007  </t>
    </r>
    <r>
      <rPr>
        <b/>
        <sz val="8"/>
        <rFont val="Arial"/>
        <family val="2"/>
      </rPr>
      <t xml:space="preserve">- Obra </t>
    </r>
  </si>
  <si>
    <r>
      <t xml:space="preserve">TC/PAC 0382/2008 </t>
    </r>
    <r>
      <rPr>
        <b/>
        <sz val="8"/>
        <rFont val="Arial"/>
        <family val="2"/>
      </rPr>
      <t xml:space="preserve"> - Obra </t>
    </r>
  </si>
  <si>
    <r>
      <t xml:space="preserve">TC/PAC 0385/2008  </t>
    </r>
    <r>
      <rPr>
        <b/>
        <sz val="8"/>
        <rFont val="Arial"/>
        <family val="2"/>
      </rPr>
      <t xml:space="preserve">- Obra </t>
    </r>
  </si>
  <si>
    <r>
      <t xml:space="preserve">Cont 23777025 </t>
    </r>
    <r>
      <rPr>
        <b/>
        <sz val="8"/>
        <rFont val="Arial"/>
        <family val="2"/>
      </rPr>
      <t xml:space="preserve"> - Obra </t>
    </r>
  </si>
  <si>
    <r>
      <t xml:space="preserve">Cont 25483873  </t>
    </r>
    <r>
      <rPr>
        <b/>
        <sz val="8"/>
        <rFont val="Arial"/>
        <family val="2"/>
      </rPr>
      <t>- Obra</t>
    </r>
    <r>
      <rPr>
        <sz val="8"/>
        <rFont val="Arial"/>
        <family val="2"/>
      </rPr>
      <t xml:space="preserve"> </t>
    </r>
  </si>
  <si>
    <r>
      <t xml:space="preserve">Cont 23781225  </t>
    </r>
    <r>
      <rPr>
        <b/>
        <sz val="8"/>
        <rFont val="Arial"/>
        <family val="2"/>
      </rPr>
      <t xml:space="preserve"> - Obra </t>
    </r>
  </si>
  <si>
    <r>
      <t xml:space="preserve">Cont 19123091  </t>
    </r>
    <r>
      <rPr>
        <b/>
        <sz val="8"/>
        <rFont val="Arial"/>
        <family val="2"/>
      </rPr>
      <t xml:space="preserve">- Obra </t>
    </r>
  </si>
  <si>
    <r>
      <t>Cont. 22372909</t>
    </r>
    <r>
      <rPr>
        <b/>
        <sz val="8"/>
        <rFont val="Arial"/>
        <family val="2"/>
      </rPr>
      <t xml:space="preserve">  - Obra </t>
    </r>
  </si>
  <si>
    <r>
      <t xml:space="preserve">Cont.  21806811 </t>
    </r>
    <r>
      <rPr>
        <b/>
        <sz val="8"/>
        <rFont val="Arial"/>
        <family val="2"/>
      </rPr>
      <t xml:space="preserve">- Obra </t>
    </r>
  </si>
  <si>
    <r>
      <t xml:space="preserve">Cont. 22372896  </t>
    </r>
    <r>
      <rPr>
        <b/>
        <sz val="8"/>
        <rFont val="Arial"/>
        <family val="2"/>
      </rPr>
      <t xml:space="preserve">- Obra </t>
    </r>
  </si>
  <si>
    <r>
      <t>Conv 1909/2006  -</t>
    </r>
    <r>
      <rPr>
        <b/>
        <sz val="8"/>
        <rFont val="Arial"/>
        <family val="2"/>
      </rPr>
      <t xml:space="preserve"> Obra </t>
    </r>
  </si>
  <si>
    <r>
      <t xml:space="preserve">TC/PAC 0383/2008  </t>
    </r>
    <r>
      <rPr>
        <b/>
        <sz val="8"/>
        <rFont val="Arial"/>
        <family val="2"/>
      </rPr>
      <t>- Obra</t>
    </r>
    <r>
      <rPr>
        <sz val="8"/>
        <rFont val="Arial"/>
        <family val="2"/>
      </rPr>
      <t xml:space="preserve"> </t>
    </r>
  </si>
  <si>
    <r>
      <t xml:space="preserve">TC / PAC 0592/2009 </t>
    </r>
    <r>
      <rPr>
        <b/>
        <sz val="8"/>
        <rFont val="Arial"/>
        <family val="2"/>
      </rPr>
      <t xml:space="preserve"> - Obra </t>
    </r>
  </si>
  <si>
    <t>R$400.000,00</t>
  </si>
  <si>
    <r>
      <t xml:space="preserve">SAA no Município de Itaú - </t>
    </r>
    <r>
      <rPr>
        <b/>
        <sz val="8"/>
        <rFont val="Arial"/>
        <family val="2"/>
      </rPr>
      <t>Recurso liberado, obra não concluída</t>
    </r>
  </si>
  <si>
    <r>
      <t xml:space="preserve">SAA no Município de Major Salles </t>
    </r>
    <r>
      <rPr>
        <b/>
        <sz val="8"/>
        <rFont val="Arial"/>
        <family val="2"/>
      </rPr>
      <t>Recurso não liberado, em análise</t>
    </r>
  </si>
  <si>
    <r>
      <t>SAA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Município de Santana do Matos</t>
    </r>
    <r>
      <rPr>
        <b/>
        <sz val="8"/>
        <rFont val="Arial"/>
        <family val="2"/>
      </rPr>
      <t xml:space="preserve"> Liberação parcial de recusro, obra não concluída</t>
    </r>
  </si>
  <si>
    <r>
      <t xml:space="preserve">SAA no Município de Tabuleiro grande </t>
    </r>
    <r>
      <rPr>
        <b/>
        <sz val="8"/>
        <rFont val="Arial"/>
        <family val="2"/>
      </rPr>
      <t>Recurso liberado, obra não concluída</t>
    </r>
  </si>
  <si>
    <r>
      <t xml:space="preserve">SAA no Município de Riacho da Cruz </t>
    </r>
    <r>
      <rPr>
        <b/>
        <sz val="8"/>
        <rFont val="Arial"/>
        <family val="2"/>
      </rPr>
      <t>Recurso liberado, obra não concluída</t>
    </r>
  </si>
  <si>
    <r>
      <t xml:space="preserve">SAA no Município de São Fernando </t>
    </r>
    <r>
      <rPr>
        <b/>
        <sz val="8"/>
        <rFont val="Arial"/>
        <family val="2"/>
      </rPr>
      <t>Liberação parcial de recusro, obra não concluída</t>
    </r>
  </si>
  <si>
    <t>Elaboração de Projetos Executivos para os SAA e SES.</t>
  </si>
  <si>
    <t>Em andamento - Elaboração de Projeto Básico de SES da Sede Municipal - Em Análise na CORE-PE (Funasa)</t>
  </si>
  <si>
    <t>Sem Ação</t>
  </si>
  <si>
    <t xml:space="preserve">Sem atividades iniciadas </t>
  </si>
  <si>
    <t xml:space="preserve">Ação  Preparatória </t>
  </si>
  <si>
    <t>Em processo de licitação / recurso não liberado</t>
  </si>
  <si>
    <t>Em  Andamento</t>
  </si>
  <si>
    <t>Elaboração de projeto ou implantação de obra</t>
  </si>
  <si>
    <t xml:space="preserve">Ação Concluída </t>
  </si>
  <si>
    <t>Conv 24176083/ ( Proj Exec)</t>
  </si>
  <si>
    <t>Sistema de Resíduos Sólidos - SRS</t>
  </si>
  <si>
    <t>TC / PAC 0809/2007 Cont 007/2008</t>
  </si>
  <si>
    <t>.</t>
  </si>
  <si>
    <r>
      <t xml:space="preserve">Cont. 025/2009 - </t>
    </r>
    <r>
      <rPr>
        <b/>
        <sz val="8"/>
        <rFont val="Arial"/>
        <family val="2"/>
      </rPr>
      <t>Projeto</t>
    </r>
  </si>
  <si>
    <r>
      <t xml:space="preserve">Cont 025/2009 - </t>
    </r>
    <r>
      <rPr>
        <b/>
        <sz val="8"/>
        <rFont val="Arial"/>
        <family val="2"/>
      </rPr>
      <t>Projeto</t>
    </r>
  </si>
  <si>
    <t>Conv 23781339/2007
Cont 08.0.0339 (Proj Exec)</t>
  </si>
  <si>
    <t>Consórcio Iguatú - Cont 30599255  Proj. Básico</t>
  </si>
  <si>
    <t>Consórcio Sousa - Proj. Básico                    
 Cont 30599140</t>
  </si>
  <si>
    <t>Consórcio Cajazeiras - Proj. Básico               
 Cont 30599369</t>
  </si>
  <si>
    <t xml:space="preserve">Consórcio Cajazeiras - Proj. Básico 
Cont 30599369 </t>
  </si>
  <si>
    <t>Consórcio Sousa - Proj. Básico 
Cont 30599140</t>
  </si>
  <si>
    <t>Consórcio Patos - Proj. Básico 
Cont 30599036</t>
  </si>
  <si>
    <t>COMPESA
Codevasf</t>
  </si>
  <si>
    <t xml:space="preserve">ETP 006/2010
Cont. 0.06.08.0143 / Cont. 0.06.08.0206 </t>
  </si>
  <si>
    <t xml:space="preserve">EC 026/2009
Cont. 0.06.08.0143 </t>
  </si>
  <si>
    <t xml:space="preserve">Cont.  0.06.08.0143 </t>
  </si>
  <si>
    <t>Cont.  0.06.08.0206</t>
  </si>
  <si>
    <t>Cont. 0.06.08.0017</t>
  </si>
  <si>
    <r>
      <t>Cont. 0.00.08.0047 -</t>
    </r>
    <r>
      <rPr>
        <b/>
        <sz val="8"/>
        <rFont val="Arial"/>
        <family val="2"/>
      </rPr>
      <t xml:space="preserve"> Obra</t>
    </r>
  </si>
  <si>
    <r>
      <t xml:space="preserve">Cont. 0.003.00/2010 </t>
    </r>
    <r>
      <rPr>
        <b/>
        <sz val="8"/>
        <rFont val="Arial"/>
        <family val="2"/>
      </rPr>
      <t>- Obra</t>
    </r>
  </si>
  <si>
    <r>
      <t xml:space="preserve">Cont. 0.00.09.0021 - </t>
    </r>
    <r>
      <rPr>
        <b/>
        <sz val="8"/>
        <rFont val="Arial"/>
        <family val="2"/>
      </rPr>
      <t>Obra</t>
    </r>
  </si>
  <si>
    <t>Projeto Concluído</t>
  </si>
  <si>
    <r>
      <t xml:space="preserve">Conv. 0.00.07.0014 </t>
    </r>
    <r>
      <rPr>
        <b/>
        <sz val="8"/>
        <rFont val="Arial"/>
        <family val="2"/>
      </rPr>
      <t>- Obra</t>
    </r>
  </si>
  <si>
    <t>Cont. 3.06.09.0019</t>
  </si>
  <si>
    <r>
      <t xml:space="preserve">Conv. 0.00.05.0035 - 00   - </t>
    </r>
    <r>
      <rPr>
        <b/>
        <sz val="8"/>
        <rFont val="Arial"/>
        <family val="2"/>
      </rPr>
      <t>Obra</t>
    </r>
  </si>
  <si>
    <r>
      <t>Cont. 0.00.08.0038 -</t>
    </r>
    <r>
      <rPr>
        <b/>
        <sz val="8"/>
        <rFont val="Arial"/>
        <family val="2"/>
      </rPr>
      <t xml:space="preserve"> Obra</t>
    </r>
  </si>
  <si>
    <t xml:space="preserve">Cont. 0.05.09.0052 </t>
  </si>
  <si>
    <t xml:space="preserve">Cont 0.30.00/2010 </t>
  </si>
  <si>
    <t>Projeto em andamento</t>
  </si>
  <si>
    <t xml:space="preserve">Edital de concorrencia nº 05/2011 </t>
  </si>
  <si>
    <t>TC/PAC 1301/2006</t>
  </si>
  <si>
    <r>
      <t xml:space="preserve">TC / PAC 0704/2009 - </t>
    </r>
    <r>
      <rPr>
        <b/>
        <sz val="8"/>
        <rFont val="Arial"/>
        <family val="2"/>
      </rPr>
      <t>Obra</t>
    </r>
  </si>
  <si>
    <t>Consórcio Crato
Conv. 1258/2007
Cont 006/Cidades/2009  - Proj. Exec.</t>
  </si>
  <si>
    <t>Licença de Instalação nº 438/2007 -Item 1.39 - Apresentar o levantamento de fontes poluentes, o diagnótico e os projetos básicos dos Sistemas de Esgotamento Sanitário e de coleta, tratamento e disposição final de resíduos sólidos</t>
  </si>
  <si>
    <r>
      <t>Condicionante 1.34 -</t>
    </r>
    <r>
      <rPr>
        <sz val="8"/>
        <rFont val="Arial"/>
        <family val="2"/>
      </rPr>
      <t xml:space="preserve"> No âmbito do programa de implantação de Infra-Estrutura de Abastecimento de Àgua: 
 . Prever assistência técnica e ações de monitoramento dos sistemas hidráulicos, que ficarão posteriormente sob responsabilidade das prefeirturas, por no minimo 5 anos;
. realizar avaliação de custos de operação e manutenção dos sistemas de abastecimento que serão repassados às prefeituras e einformaro valor estimado no contrato de cessão;
 . realizar reuniões públicas, no prazo de 1(um) ano, a fim de repassar às prefeituras informações sobre custos e funcionamento deste programa; 
 . concluir a implantação das estruturas componentes dos sistemas de abastecimento de água necessários a garantir o abastecimento público de água, a niveis satisfatórios de qualidade e  qualidade, legalmente referenciados,às populaçoes urbanas residentes nos municipios inseridos na área de influencia direta relativa a socioeconomia e ás populações rurais residentes na área abrangida pela faixa de 10km ao longo dos canais e no entorno dos reservatórios.</t>
    </r>
  </si>
  <si>
    <r>
      <t>Condicionante 1.39 -</t>
    </r>
    <r>
      <rPr>
        <sz val="8"/>
        <rFont val="Arial"/>
        <family val="2"/>
      </rPr>
      <t xml:space="preserve"> Apresentar o levantamento de fontes poluentes, o diagnóstico e os projetos básicos dos sistemas de esgotamento sanitário e de coleta, tratamento e disposição final de resíduos sólidos nas seguintes localidades: municípios situados ao longo dos canais e a montante dos açudes Poço da Cruz e Terra Nova; municípios localizados nas bacias de contribuição do rio Salgado; Alto e Médio Piranhas; a jusante do açude Coremas no rio Piancó, trechos de afluentes não controlados por grandes reservatórios no rio Piranhas - Açu; rio Jaguaribe até o açude Castanhão; Paraiba até Boqueirão, rios Eixos Norte e Leste; e nos municípios contribuintes para o sub-médio São Francisco entre as barragens de Sobradinho e Itaparica. </t>
    </r>
  </si>
  <si>
    <t>Licença de Instalação nº 438/2007 -Item 1.34 - Elaboração de Projetos e Implantação de Obras</t>
  </si>
  <si>
    <r>
      <t>Condicionante 1.38</t>
    </r>
    <r>
      <rPr>
        <sz val="8"/>
        <rFont val="Arial"/>
        <family val="2"/>
      </rPr>
      <t xml:space="preserve"> - Concluir a implantação dos sistemas de esgotamento sanitário e de coleta, tratamento e disposição final adequada dos resíduos sólidos nos municípios localizados na bacia de contribuição dos reservatórios componentes e adjacentes ao empreendimento, a saber: Jardim/CE, Penaforte/CE, Jati/CE, São José de Piranhas/PB, Monte Horebe/PB, Bonito de Santa Fé/PB, Carrapateiras/PB e Monteiro/PB.</t>
    </r>
  </si>
  <si>
    <t>Licença de Instalação 438/2007 - Item 1.38 - Concluir a Implantação das Obras de Esgotamento Sanitário e de Resíduos Sólidos</t>
  </si>
  <si>
    <t xml:space="preserve">Convênio de 2007 - Obra </t>
  </si>
  <si>
    <t>EC 026/2009
Cont. 0.06.08.0143</t>
  </si>
  <si>
    <t>ETP 006/2010
Cont. 0.06.08.0206</t>
  </si>
  <si>
    <t>Cont. 022271741  - Obra 
Cont 023813981</t>
  </si>
  <si>
    <t>Cont. nº 0.00.08.0047</t>
  </si>
  <si>
    <t>Cont. nº 0.003.00/2010</t>
  </si>
  <si>
    <t>Cont. nº 0.00.09.0021</t>
  </si>
  <si>
    <t>Cont. nº 0.00.07.0014</t>
  </si>
  <si>
    <t>Cont. nº 0.00.05.0035/00</t>
  </si>
  <si>
    <t>Cont. nº 0.00.08.0038</t>
  </si>
  <si>
    <t xml:space="preserve">Conv 1301/2006 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</si>
</sst>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 &quot;#,##0.00"/>
    <numFmt numFmtId="178" formatCode="0.000%"/>
    <numFmt numFmtId="179" formatCode="[$-416]dddd\,\ d&quot; de &quot;mmmm&quot; de &quot;yyyy"/>
    <numFmt numFmtId="180" formatCode="mmm/yyyy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="60" zoomScalePageLayoutView="0" workbookViewId="0" topLeftCell="A25">
      <selection activeCell="D24" sqref="D24"/>
    </sheetView>
  </sheetViews>
  <sheetFormatPr defaultColWidth="9.140625" defaultRowHeight="12.75"/>
  <cols>
    <col min="1" max="1" width="2.8515625" style="18" bestFit="1" customWidth="1"/>
    <col min="2" max="2" width="12.140625" style="18" bestFit="1" customWidth="1"/>
    <col min="3" max="3" width="20.7109375" style="18" customWidth="1"/>
    <col min="4" max="4" width="69.7109375" style="18" customWidth="1"/>
    <col min="5" max="5" width="13.8515625" style="19" bestFit="1" customWidth="1"/>
    <col min="6" max="6" width="9.00390625" style="19" customWidth="1"/>
    <col min="7" max="7" width="8.7109375" style="19" bestFit="1" customWidth="1"/>
  </cols>
  <sheetData>
    <row r="1" spans="1:7" s="79" customFormat="1" ht="14.25" customHeight="1" thickBot="1">
      <c r="A1" s="124" t="s">
        <v>281</v>
      </c>
      <c r="B1" s="125"/>
      <c r="C1" s="125"/>
      <c r="D1" s="125"/>
      <c r="E1" s="125"/>
      <c r="F1" s="125"/>
      <c r="G1" s="125"/>
    </row>
    <row r="2" spans="1:7" s="79" customFormat="1" ht="12.75">
      <c r="A2" s="121" t="s">
        <v>1</v>
      </c>
      <c r="B2" s="115" t="s">
        <v>132</v>
      </c>
      <c r="C2" s="115" t="s">
        <v>188</v>
      </c>
      <c r="D2" s="115" t="s">
        <v>262</v>
      </c>
      <c r="E2" s="117" t="s">
        <v>263</v>
      </c>
      <c r="F2" s="117" t="s">
        <v>266</v>
      </c>
      <c r="G2" s="117"/>
    </row>
    <row r="3" spans="1:7" s="79" customFormat="1" ht="12.75">
      <c r="A3" s="126"/>
      <c r="B3" s="116"/>
      <c r="C3" s="116"/>
      <c r="D3" s="116"/>
      <c r="E3" s="118"/>
      <c r="F3" s="107" t="s">
        <v>264</v>
      </c>
      <c r="G3" s="107" t="s">
        <v>265</v>
      </c>
    </row>
    <row r="4" spans="1:7" ht="12.75">
      <c r="A4" s="74" t="s">
        <v>2</v>
      </c>
      <c r="B4" s="74" t="s">
        <v>139</v>
      </c>
      <c r="C4" s="75" t="s">
        <v>138</v>
      </c>
      <c r="D4" s="74" t="s">
        <v>357</v>
      </c>
      <c r="E4" s="88"/>
      <c r="F4" s="88"/>
      <c r="G4" s="88"/>
    </row>
    <row r="5" spans="1:7" ht="22.5">
      <c r="A5" s="75" t="s">
        <v>2</v>
      </c>
      <c r="B5" s="75" t="s">
        <v>141</v>
      </c>
      <c r="C5" s="75" t="s">
        <v>267</v>
      </c>
      <c r="D5" s="74" t="s">
        <v>285</v>
      </c>
      <c r="E5" s="85">
        <v>2294544.87</v>
      </c>
      <c r="F5" s="86">
        <v>39622</v>
      </c>
      <c r="G5" s="87">
        <v>40389</v>
      </c>
    </row>
    <row r="6" spans="1:7" ht="6.75" customHeight="1">
      <c r="A6" s="114"/>
      <c r="B6" s="114"/>
      <c r="C6" s="114"/>
      <c r="D6" s="114"/>
      <c r="E6" s="114"/>
      <c r="F6" s="114"/>
      <c r="G6" s="114"/>
    </row>
    <row r="7" spans="1:7" ht="22.5">
      <c r="A7" s="75" t="s">
        <v>3</v>
      </c>
      <c r="B7" s="74" t="s">
        <v>145</v>
      </c>
      <c r="C7" s="74" t="s">
        <v>146</v>
      </c>
      <c r="D7" s="74" t="s">
        <v>305</v>
      </c>
      <c r="E7" s="88"/>
      <c r="F7" s="88"/>
      <c r="G7" s="88"/>
    </row>
    <row r="8" spans="1:7" ht="12.75">
      <c r="A8" s="75" t="s">
        <v>3</v>
      </c>
      <c r="B8" s="75" t="s">
        <v>141</v>
      </c>
      <c r="C8" s="75" t="s">
        <v>144</v>
      </c>
      <c r="D8" s="74" t="s">
        <v>288</v>
      </c>
      <c r="E8" s="85">
        <v>139902.14</v>
      </c>
      <c r="F8" s="86">
        <v>40281</v>
      </c>
      <c r="G8" s="86">
        <v>40481</v>
      </c>
    </row>
    <row r="9" spans="1:7" ht="7.5" customHeight="1">
      <c r="A9" s="114"/>
      <c r="B9" s="114"/>
      <c r="C9" s="114"/>
      <c r="D9" s="114"/>
      <c r="E9" s="114"/>
      <c r="F9" s="114"/>
      <c r="G9" s="114"/>
    </row>
    <row r="10" spans="1:7" ht="12.75">
      <c r="A10" s="75" t="s">
        <v>103</v>
      </c>
      <c r="B10" s="75" t="s">
        <v>140</v>
      </c>
      <c r="C10" s="76" t="s">
        <v>272</v>
      </c>
      <c r="D10" s="76" t="s">
        <v>289</v>
      </c>
      <c r="E10" s="85">
        <v>351493.07</v>
      </c>
      <c r="F10" s="86">
        <v>40273</v>
      </c>
      <c r="G10" s="86">
        <v>40512</v>
      </c>
    </row>
    <row r="11" spans="1:7" ht="12.75">
      <c r="A11" s="75" t="s">
        <v>103</v>
      </c>
      <c r="B11" s="75" t="s">
        <v>141</v>
      </c>
      <c r="C11" s="76" t="s">
        <v>273</v>
      </c>
      <c r="D11" s="76" t="s">
        <v>291</v>
      </c>
      <c r="E11" s="85">
        <v>703763.15</v>
      </c>
      <c r="F11" s="86">
        <v>40298</v>
      </c>
      <c r="G11" s="86">
        <v>40512</v>
      </c>
    </row>
    <row r="12" spans="1:7" ht="33.75">
      <c r="A12" s="75" t="s">
        <v>103</v>
      </c>
      <c r="B12" s="75" t="s">
        <v>141</v>
      </c>
      <c r="C12" s="76" t="s">
        <v>271</v>
      </c>
      <c r="D12" s="76" t="s">
        <v>290</v>
      </c>
      <c r="E12" s="89"/>
      <c r="F12" s="89"/>
      <c r="G12" s="90">
        <v>40542</v>
      </c>
    </row>
    <row r="13" spans="1:7" ht="22.5">
      <c r="A13" s="75" t="s">
        <v>103</v>
      </c>
      <c r="B13" s="75" t="s">
        <v>164</v>
      </c>
      <c r="C13" s="76" t="s">
        <v>407</v>
      </c>
      <c r="D13" s="76" t="s">
        <v>307</v>
      </c>
      <c r="E13" s="89"/>
      <c r="F13" s="89"/>
      <c r="G13" s="89" t="s">
        <v>306</v>
      </c>
    </row>
    <row r="14" spans="1:7" ht="22.5">
      <c r="A14" s="77" t="s">
        <v>103</v>
      </c>
      <c r="B14" s="77" t="s">
        <v>164</v>
      </c>
      <c r="C14" s="76" t="s">
        <v>225</v>
      </c>
      <c r="D14" s="76" t="s">
        <v>307</v>
      </c>
      <c r="E14" s="89"/>
      <c r="F14" s="89"/>
      <c r="G14" s="89" t="s">
        <v>306</v>
      </c>
    </row>
    <row r="15" spans="1:7" ht="22.5">
      <c r="A15" s="75" t="s">
        <v>103</v>
      </c>
      <c r="B15" s="75" t="s">
        <v>164</v>
      </c>
      <c r="C15" s="76" t="s">
        <v>408</v>
      </c>
      <c r="D15" s="76" t="s">
        <v>307</v>
      </c>
      <c r="E15" s="89"/>
      <c r="F15" s="89"/>
      <c r="G15" s="89" t="s">
        <v>306</v>
      </c>
    </row>
    <row r="16" spans="1:7" ht="22.5">
      <c r="A16" s="75" t="s">
        <v>103</v>
      </c>
      <c r="B16" s="75" t="s">
        <v>164</v>
      </c>
      <c r="C16" s="77" t="s">
        <v>162</v>
      </c>
      <c r="D16" s="76" t="s">
        <v>307</v>
      </c>
      <c r="E16" s="89"/>
      <c r="F16" s="89"/>
      <c r="G16" s="89" t="s">
        <v>306</v>
      </c>
    </row>
    <row r="17" spans="1:7" ht="12.75">
      <c r="A17" s="75" t="s">
        <v>103</v>
      </c>
      <c r="B17" s="75" t="s">
        <v>161</v>
      </c>
      <c r="C17" s="77" t="s">
        <v>163</v>
      </c>
      <c r="D17" s="76" t="s">
        <v>309</v>
      </c>
      <c r="E17" s="89"/>
      <c r="F17" s="89"/>
      <c r="G17" s="89"/>
    </row>
    <row r="18" spans="1:7" ht="22.5">
      <c r="A18" s="75" t="s">
        <v>103</v>
      </c>
      <c r="B18" s="75" t="s">
        <v>161</v>
      </c>
      <c r="C18" s="77" t="s">
        <v>166</v>
      </c>
      <c r="D18" s="76" t="s">
        <v>308</v>
      </c>
      <c r="E18" s="89"/>
      <c r="F18" s="89"/>
      <c r="G18" s="89"/>
    </row>
    <row r="19" spans="1:7" ht="12.75">
      <c r="A19" s="75" t="s">
        <v>103</v>
      </c>
      <c r="B19" s="75" t="s">
        <v>161</v>
      </c>
      <c r="C19" s="77" t="s">
        <v>167</v>
      </c>
      <c r="D19" s="76" t="s">
        <v>310</v>
      </c>
      <c r="E19" s="89"/>
      <c r="F19" s="89"/>
      <c r="G19" s="89"/>
    </row>
    <row r="20" spans="1:7" ht="12.75">
      <c r="A20" s="77" t="s">
        <v>103</v>
      </c>
      <c r="B20" s="77" t="s">
        <v>161</v>
      </c>
      <c r="C20" s="76" t="s">
        <v>228</v>
      </c>
      <c r="D20" s="74" t="s">
        <v>311</v>
      </c>
      <c r="E20" s="88"/>
      <c r="F20" s="88"/>
      <c r="G20" s="88"/>
    </row>
    <row r="21" spans="1:7" ht="12.75">
      <c r="A21" s="77" t="s">
        <v>103</v>
      </c>
      <c r="B21" s="77" t="s">
        <v>139</v>
      </c>
      <c r="C21" s="77" t="s">
        <v>165</v>
      </c>
      <c r="D21" s="75" t="s">
        <v>312</v>
      </c>
      <c r="E21" s="91"/>
      <c r="F21" s="91"/>
      <c r="G21" s="91"/>
    </row>
    <row r="22" spans="1:7" ht="8.25" customHeight="1">
      <c r="A22" s="114"/>
      <c r="B22" s="114"/>
      <c r="C22" s="114"/>
      <c r="D22" s="114"/>
      <c r="E22" s="114"/>
      <c r="F22" s="114"/>
      <c r="G22" s="114"/>
    </row>
    <row r="23" spans="1:7" ht="12.75">
      <c r="A23" s="77" t="s">
        <v>130</v>
      </c>
      <c r="B23" s="77" t="s">
        <v>140</v>
      </c>
      <c r="C23" s="76" t="s">
        <v>229</v>
      </c>
      <c r="D23" s="74" t="s">
        <v>313</v>
      </c>
      <c r="E23" s="85">
        <v>209776.21</v>
      </c>
      <c r="F23" s="86">
        <v>40259</v>
      </c>
      <c r="G23" s="86">
        <v>40451</v>
      </c>
    </row>
    <row r="24" spans="1:7" ht="12.75">
      <c r="A24" s="77" t="s">
        <v>130</v>
      </c>
      <c r="B24" s="75" t="s">
        <v>139</v>
      </c>
      <c r="C24" s="76" t="s">
        <v>274</v>
      </c>
      <c r="D24" s="76" t="s">
        <v>292</v>
      </c>
      <c r="E24" s="91"/>
      <c r="F24" s="91"/>
      <c r="G24" s="91"/>
    </row>
    <row r="25" spans="1:7" s="78" customFormat="1" ht="12.75">
      <c r="A25" s="77" t="s">
        <v>130</v>
      </c>
      <c r="B25" s="75" t="s">
        <v>139</v>
      </c>
      <c r="C25" s="77" t="s">
        <v>334</v>
      </c>
      <c r="D25" s="75" t="s">
        <v>351</v>
      </c>
      <c r="E25" s="91" t="s">
        <v>350</v>
      </c>
      <c r="F25" s="92">
        <v>39447</v>
      </c>
      <c r="G25" s="92">
        <v>40178</v>
      </c>
    </row>
    <row r="26" spans="1:7" s="78" customFormat="1" ht="12.75">
      <c r="A26" s="77" t="s">
        <v>130</v>
      </c>
      <c r="B26" s="75" t="s">
        <v>139</v>
      </c>
      <c r="C26" s="77" t="s">
        <v>335</v>
      </c>
      <c r="D26" s="75" t="s">
        <v>352</v>
      </c>
      <c r="E26" s="93">
        <v>350000</v>
      </c>
      <c r="F26" s="92">
        <v>39447</v>
      </c>
      <c r="G26" s="92">
        <v>40178</v>
      </c>
    </row>
    <row r="27" spans="1:7" s="78" customFormat="1" ht="12.75">
      <c r="A27" s="77" t="s">
        <v>130</v>
      </c>
      <c r="B27" s="75" t="s">
        <v>139</v>
      </c>
      <c r="C27" s="77" t="s">
        <v>336</v>
      </c>
      <c r="D27" s="74" t="s">
        <v>353</v>
      </c>
      <c r="E27" s="93">
        <v>650000</v>
      </c>
      <c r="F27" s="92">
        <v>39447</v>
      </c>
      <c r="G27" s="92">
        <v>40178</v>
      </c>
    </row>
    <row r="28" spans="1:7" s="78" customFormat="1" ht="12.75">
      <c r="A28" s="77" t="s">
        <v>130</v>
      </c>
      <c r="B28" s="75" t="s">
        <v>139</v>
      </c>
      <c r="C28" s="77" t="s">
        <v>337</v>
      </c>
      <c r="D28" s="75" t="s">
        <v>354</v>
      </c>
      <c r="E28" s="93">
        <v>500000</v>
      </c>
      <c r="F28" s="92">
        <v>39447</v>
      </c>
      <c r="G28" s="92">
        <v>40543</v>
      </c>
    </row>
    <row r="29" spans="1:7" s="78" customFormat="1" ht="13.5" customHeight="1">
      <c r="A29" s="77" t="s">
        <v>130</v>
      </c>
      <c r="B29" s="75" t="s">
        <v>139</v>
      </c>
      <c r="C29" s="77" t="s">
        <v>338</v>
      </c>
      <c r="D29" s="74" t="s">
        <v>356</v>
      </c>
      <c r="E29" s="93">
        <v>350000</v>
      </c>
      <c r="F29" s="92">
        <v>39813</v>
      </c>
      <c r="G29" s="92">
        <v>40289</v>
      </c>
    </row>
    <row r="30" spans="1:7" s="78" customFormat="1" ht="12.75">
      <c r="A30" s="77" t="s">
        <v>130</v>
      </c>
      <c r="B30" s="75" t="s">
        <v>139</v>
      </c>
      <c r="C30" s="77" t="s">
        <v>339</v>
      </c>
      <c r="D30" s="75" t="s">
        <v>355</v>
      </c>
      <c r="E30" s="93">
        <v>224000</v>
      </c>
      <c r="F30" s="92">
        <v>39813</v>
      </c>
      <c r="G30" s="92">
        <v>40326</v>
      </c>
    </row>
    <row r="31" spans="1:7" ht="12.75">
      <c r="A31" s="77" t="s">
        <v>130</v>
      </c>
      <c r="B31" s="75" t="s">
        <v>139</v>
      </c>
      <c r="C31" s="77" t="s">
        <v>177</v>
      </c>
      <c r="D31" s="75" t="s">
        <v>293</v>
      </c>
      <c r="E31" s="91"/>
      <c r="F31" s="91"/>
      <c r="G31" s="91"/>
    </row>
    <row r="32" spans="1:7" ht="12.75">
      <c r="A32" s="77" t="s">
        <v>130</v>
      </c>
      <c r="B32" s="75" t="s">
        <v>139</v>
      </c>
      <c r="C32" s="77" t="s">
        <v>180</v>
      </c>
      <c r="D32" s="76" t="s">
        <v>292</v>
      </c>
      <c r="E32" s="91"/>
      <c r="F32" s="91"/>
      <c r="G32" s="91"/>
    </row>
    <row r="33" spans="1:7" ht="12.75">
      <c r="A33" s="77" t="s">
        <v>130</v>
      </c>
      <c r="B33" s="75" t="s">
        <v>139</v>
      </c>
      <c r="C33" s="77" t="s">
        <v>181</v>
      </c>
      <c r="D33" s="76" t="s">
        <v>395</v>
      </c>
      <c r="E33" s="91"/>
      <c r="F33" s="91"/>
      <c r="G33" s="91"/>
    </row>
    <row r="34" spans="1:7" ht="12.75">
      <c r="A34" s="77" t="s">
        <v>130</v>
      </c>
      <c r="B34" s="75" t="s">
        <v>139</v>
      </c>
      <c r="C34" s="76" t="s">
        <v>230</v>
      </c>
      <c r="D34" s="76" t="s">
        <v>292</v>
      </c>
      <c r="E34" s="91"/>
      <c r="F34" s="91"/>
      <c r="G34" s="91"/>
    </row>
    <row r="35" spans="1:7" ht="12.75">
      <c r="A35" s="77" t="s">
        <v>130</v>
      </c>
      <c r="B35" s="75" t="s">
        <v>139</v>
      </c>
      <c r="C35" s="76" t="s">
        <v>275</v>
      </c>
      <c r="D35" s="76" t="s">
        <v>292</v>
      </c>
      <c r="E35" s="91"/>
      <c r="F35" s="91"/>
      <c r="G35" s="91"/>
    </row>
    <row r="36" spans="1:7" ht="12.75">
      <c r="A36" s="77" t="s">
        <v>130</v>
      </c>
      <c r="B36" s="75" t="s">
        <v>139</v>
      </c>
      <c r="C36" s="77" t="s">
        <v>182</v>
      </c>
      <c r="D36" s="76" t="s">
        <v>292</v>
      </c>
      <c r="E36" s="91"/>
      <c r="F36" s="91"/>
      <c r="G36" s="91"/>
    </row>
    <row r="37" spans="1:7" ht="12.75">
      <c r="A37" s="77" t="s">
        <v>130</v>
      </c>
      <c r="B37" s="75" t="s">
        <v>139</v>
      </c>
      <c r="C37" s="77" t="s">
        <v>179</v>
      </c>
      <c r="D37" s="76" t="s">
        <v>292</v>
      </c>
      <c r="E37" s="91"/>
      <c r="F37" s="91"/>
      <c r="G37" s="91"/>
    </row>
    <row r="38" spans="1:7" ht="12.75">
      <c r="A38" s="77" t="s">
        <v>130</v>
      </c>
      <c r="B38" s="75" t="s">
        <v>139</v>
      </c>
      <c r="C38" s="77" t="s">
        <v>178</v>
      </c>
      <c r="D38" s="76" t="s">
        <v>292</v>
      </c>
      <c r="E38" s="91"/>
      <c r="F38" s="91"/>
      <c r="G38" s="91"/>
    </row>
    <row r="39" spans="1:7" ht="12.75">
      <c r="A39" s="77" t="s">
        <v>130</v>
      </c>
      <c r="B39" s="77" t="s">
        <v>139</v>
      </c>
      <c r="C39" s="76" t="s">
        <v>231</v>
      </c>
      <c r="D39" s="76" t="s">
        <v>292</v>
      </c>
      <c r="E39" s="91"/>
      <c r="F39" s="91"/>
      <c r="G39" s="91"/>
    </row>
    <row r="40" ht="54.75" customHeight="1" thickBot="1"/>
    <row r="41" spans="1:7" s="79" customFormat="1" ht="13.5" thickBot="1">
      <c r="A41" s="124" t="s">
        <v>283</v>
      </c>
      <c r="B41" s="125"/>
      <c r="C41" s="125"/>
      <c r="D41" s="125"/>
      <c r="E41" s="125"/>
      <c r="F41" s="125"/>
      <c r="G41" s="125"/>
    </row>
    <row r="42" spans="1:7" s="79" customFormat="1" ht="12.75">
      <c r="A42" s="121" t="s">
        <v>1</v>
      </c>
      <c r="B42" s="115" t="s">
        <v>132</v>
      </c>
      <c r="C42" s="115" t="s">
        <v>188</v>
      </c>
      <c r="D42" s="115" t="s">
        <v>262</v>
      </c>
      <c r="E42" s="117" t="s">
        <v>263</v>
      </c>
      <c r="F42" s="117" t="s">
        <v>266</v>
      </c>
      <c r="G42" s="117"/>
    </row>
    <row r="43" spans="1:7" s="79" customFormat="1" ht="13.5" thickBot="1">
      <c r="A43" s="122"/>
      <c r="B43" s="123"/>
      <c r="C43" s="123"/>
      <c r="D43" s="123"/>
      <c r="E43" s="119"/>
      <c r="F43" s="84" t="s">
        <v>264</v>
      </c>
      <c r="G43" s="84" t="s">
        <v>265</v>
      </c>
    </row>
    <row r="44" spans="1:7" s="78" customFormat="1" ht="22.5">
      <c r="A44" s="83" t="s">
        <v>220</v>
      </c>
      <c r="B44" s="81" t="s">
        <v>140</v>
      </c>
      <c r="C44" s="82" t="s">
        <v>409</v>
      </c>
      <c r="D44" s="82"/>
      <c r="E44" s="94"/>
      <c r="F44" s="94"/>
      <c r="G44" s="94"/>
    </row>
    <row r="45" spans="1:7" s="78" customFormat="1" ht="13.5" customHeight="1">
      <c r="A45" s="74" t="s">
        <v>220</v>
      </c>
      <c r="B45" s="74" t="s">
        <v>176</v>
      </c>
      <c r="C45" s="74" t="s">
        <v>384</v>
      </c>
      <c r="D45" s="74"/>
      <c r="E45" s="88"/>
      <c r="F45" s="88"/>
      <c r="G45" s="88"/>
    </row>
    <row r="46" spans="1:7" s="78" customFormat="1" ht="7.5" customHeight="1">
      <c r="A46" s="114"/>
      <c r="B46" s="114"/>
      <c r="C46" s="114"/>
      <c r="D46" s="114"/>
      <c r="E46" s="114"/>
      <c r="F46" s="114"/>
      <c r="G46" s="114"/>
    </row>
    <row r="47" spans="1:7" s="78" customFormat="1" ht="22.5">
      <c r="A47" s="75" t="s">
        <v>2</v>
      </c>
      <c r="B47" s="75" t="s">
        <v>140</v>
      </c>
      <c r="C47" s="76" t="s">
        <v>340</v>
      </c>
      <c r="D47" s="76" t="s">
        <v>314</v>
      </c>
      <c r="E47" s="85">
        <v>7158716.29</v>
      </c>
      <c r="F47" s="86">
        <v>40298</v>
      </c>
      <c r="G47" s="86">
        <v>40542</v>
      </c>
    </row>
    <row r="48" spans="1:7" s="78" customFormat="1" ht="12.75">
      <c r="A48" s="75" t="s">
        <v>2</v>
      </c>
      <c r="B48" s="75" t="s">
        <v>140</v>
      </c>
      <c r="C48" s="76" t="s">
        <v>268</v>
      </c>
      <c r="D48" s="76" t="s">
        <v>287</v>
      </c>
      <c r="E48" s="85">
        <v>279692.9</v>
      </c>
      <c r="F48" s="86">
        <v>40298</v>
      </c>
      <c r="G48" s="86">
        <v>40542</v>
      </c>
    </row>
    <row r="49" spans="1:7" s="78" customFormat="1" ht="12.75">
      <c r="A49" s="75" t="s">
        <v>2</v>
      </c>
      <c r="B49" s="75" t="s">
        <v>140</v>
      </c>
      <c r="C49" s="76" t="s">
        <v>269</v>
      </c>
      <c r="D49" s="76" t="s">
        <v>286</v>
      </c>
      <c r="E49" s="85">
        <v>378414.07</v>
      </c>
      <c r="F49" s="86">
        <v>40451</v>
      </c>
      <c r="G49" s="86">
        <v>40542</v>
      </c>
    </row>
    <row r="50" spans="1:7" s="78" customFormat="1" ht="12.75">
      <c r="A50" s="75" t="s">
        <v>2</v>
      </c>
      <c r="B50" s="75" t="s">
        <v>140</v>
      </c>
      <c r="C50" s="76" t="s">
        <v>270</v>
      </c>
      <c r="D50" s="76" t="s">
        <v>287</v>
      </c>
      <c r="E50" s="85">
        <v>725189.59</v>
      </c>
      <c r="F50" s="86">
        <v>40451</v>
      </c>
      <c r="G50" s="86">
        <v>40542</v>
      </c>
    </row>
    <row r="51" spans="1:7" s="78" customFormat="1" ht="12.75">
      <c r="A51" s="75" t="s">
        <v>2</v>
      </c>
      <c r="B51" s="75" t="s">
        <v>140</v>
      </c>
      <c r="C51" s="76" t="s">
        <v>341</v>
      </c>
      <c r="D51" s="76"/>
      <c r="E51" s="89"/>
      <c r="F51" s="89"/>
      <c r="G51" s="89"/>
    </row>
    <row r="52" spans="1:7" s="78" customFormat="1" ht="12.75">
      <c r="A52" s="75" t="s">
        <v>2</v>
      </c>
      <c r="B52" s="75" t="s">
        <v>139</v>
      </c>
      <c r="C52" s="76" t="s">
        <v>142</v>
      </c>
      <c r="D52" s="74" t="s">
        <v>357</v>
      </c>
      <c r="E52" s="89"/>
      <c r="F52" s="89"/>
      <c r="G52" s="95">
        <v>40603</v>
      </c>
    </row>
    <row r="53" spans="1:7" s="78" customFormat="1" ht="6" customHeight="1">
      <c r="A53" s="114"/>
      <c r="B53" s="114"/>
      <c r="C53" s="114"/>
      <c r="D53" s="114"/>
      <c r="E53" s="114"/>
      <c r="F53" s="114"/>
      <c r="G53" s="114"/>
    </row>
    <row r="54" spans="1:7" s="78" customFormat="1" ht="22.5">
      <c r="A54" s="75" t="s">
        <v>3</v>
      </c>
      <c r="B54" s="75" t="s">
        <v>141</v>
      </c>
      <c r="C54" s="76" t="s">
        <v>342</v>
      </c>
      <c r="D54" s="74" t="s">
        <v>315</v>
      </c>
      <c r="E54" s="85">
        <v>8110347.22</v>
      </c>
      <c r="F54" s="86">
        <v>40065</v>
      </c>
      <c r="G54" s="86">
        <v>40451</v>
      </c>
    </row>
    <row r="55" spans="1:7" s="78" customFormat="1" ht="12.75">
      <c r="A55" s="75" t="s">
        <v>3</v>
      </c>
      <c r="B55" s="75" t="s">
        <v>141</v>
      </c>
      <c r="C55" s="76" t="s">
        <v>276</v>
      </c>
      <c r="D55" s="74" t="s">
        <v>287</v>
      </c>
      <c r="E55" s="85">
        <v>129908.13</v>
      </c>
      <c r="F55" s="86">
        <v>40299</v>
      </c>
      <c r="G55" s="86">
        <v>40451</v>
      </c>
    </row>
    <row r="56" spans="1:7" s="78" customFormat="1" ht="12.75">
      <c r="A56" s="75" t="s">
        <v>3</v>
      </c>
      <c r="B56" s="75" t="s">
        <v>140</v>
      </c>
      <c r="C56" s="76" t="s">
        <v>277</v>
      </c>
      <c r="D56" s="74" t="s">
        <v>287</v>
      </c>
      <c r="E56" s="85">
        <v>139902.14</v>
      </c>
      <c r="F56" s="86">
        <v>40269</v>
      </c>
      <c r="G56" s="86">
        <v>40451</v>
      </c>
    </row>
    <row r="57" spans="1:7" s="78" customFormat="1" ht="22.5">
      <c r="A57" s="75" t="s">
        <v>3</v>
      </c>
      <c r="B57" s="74" t="s">
        <v>175</v>
      </c>
      <c r="C57" s="76" t="s">
        <v>146</v>
      </c>
      <c r="D57" s="74" t="s">
        <v>305</v>
      </c>
      <c r="E57" s="91"/>
      <c r="F57" s="91"/>
      <c r="G57" s="91"/>
    </row>
    <row r="58" spans="1:7" s="78" customFormat="1" ht="7.5" customHeight="1">
      <c r="A58" s="114"/>
      <c r="B58" s="114"/>
      <c r="C58" s="114"/>
      <c r="D58" s="114"/>
      <c r="E58" s="114"/>
      <c r="F58" s="114"/>
      <c r="G58" s="114"/>
    </row>
    <row r="59" spans="1:7" s="78" customFormat="1" ht="12.75">
      <c r="A59" s="75" t="s">
        <v>103</v>
      </c>
      <c r="B59" s="75" t="s">
        <v>176</v>
      </c>
      <c r="C59" s="76" t="s">
        <v>235</v>
      </c>
      <c r="D59" s="75"/>
      <c r="E59" s="91"/>
      <c r="F59" s="91"/>
      <c r="G59" s="91"/>
    </row>
    <row r="60" spans="1:7" s="78" customFormat="1" ht="12.75">
      <c r="A60" s="75" t="s">
        <v>103</v>
      </c>
      <c r="B60" s="75" t="s">
        <v>176</v>
      </c>
      <c r="C60" s="76" t="s">
        <v>411</v>
      </c>
      <c r="D60" s="75"/>
      <c r="E60" s="91"/>
      <c r="F60" s="91"/>
      <c r="G60" s="91"/>
    </row>
    <row r="61" spans="1:7" s="78" customFormat="1" ht="12.75">
      <c r="A61" s="75" t="s">
        <v>103</v>
      </c>
      <c r="B61" s="75" t="s">
        <v>176</v>
      </c>
      <c r="C61" s="76" t="s">
        <v>414</v>
      </c>
      <c r="D61" s="75"/>
      <c r="E61" s="91"/>
      <c r="F61" s="91"/>
      <c r="G61" s="91"/>
    </row>
    <row r="62" spans="1:7" s="78" customFormat="1" ht="12.75">
      <c r="A62" s="75" t="s">
        <v>103</v>
      </c>
      <c r="B62" s="75" t="s">
        <v>176</v>
      </c>
      <c r="C62" s="76" t="s">
        <v>413</v>
      </c>
      <c r="D62" s="75"/>
      <c r="E62" s="91"/>
      <c r="F62" s="91"/>
      <c r="G62" s="91"/>
    </row>
    <row r="63" spans="1:7" s="78" customFormat="1" ht="12.75">
      <c r="A63" s="75" t="s">
        <v>103</v>
      </c>
      <c r="B63" s="75" t="s">
        <v>176</v>
      </c>
      <c r="C63" s="76" t="s">
        <v>415</v>
      </c>
      <c r="D63" s="75"/>
      <c r="E63" s="91"/>
      <c r="F63" s="91"/>
      <c r="G63" s="91"/>
    </row>
    <row r="64" spans="1:7" s="78" customFormat="1" ht="12.75">
      <c r="A64" s="75" t="s">
        <v>103</v>
      </c>
      <c r="B64" s="75" t="s">
        <v>176</v>
      </c>
      <c r="C64" s="76" t="s">
        <v>410</v>
      </c>
      <c r="D64" s="75"/>
      <c r="E64" s="91"/>
      <c r="F64" s="91"/>
      <c r="G64" s="91"/>
    </row>
    <row r="65" spans="1:7" s="78" customFormat="1" ht="12.75">
      <c r="A65" s="75" t="s">
        <v>103</v>
      </c>
      <c r="B65" s="75" t="s">
        <v>176</v>
      </c>
      <c r="C65" s="76" t="s">
        <v>412</v>
      </c>
      <c r="D65" s="75"/>
      <c r="E65" s="91"/>
      <c r="F65" s="91"/>
      <c r="G65" s="91"/>
    </row>
    <row r="66" spans="1:7" s="78" customFormat="1" ht="12.75">
      <c r="A66" s="75" t="s">
        <v>103</v>
      </c>
      <c r="B66" s="75" t="s">
        <v>140</v>
      </c>
      <c r="C66" s="76" t="s">
        <v>343</v>
      </c>
      <c r="D66" s="74" t="s">
        <v>316</v>
      </c>
      <c r="E66" s="85">
        <v>30962471.32</v>
      </c>
      <c r="F66" s="86">
        <v>39647</v>
      </c>
      <c r="G66" s="86">
        <v>40462</v>
      </c>
    </row>
    <row r="67" spans="1:7" s="78" customFormat="1" ht="12.75" customHeight="1">
      <c r="A67" s="75" t="s">
        <v>103</v>
      </c>
      <c r="B67" s="75" t="s">
        <v>140</v>
      </c>
      <c r="C67" s="76" t="s">
        <v>278</v>
      </c>
      <c r="D67" s="74" t="s">
        <v>317</v>
      </c>
      <c r="E67" s="85">
        <v>1026851.82</v>
      </c>
      <c r="F67" s="86">
        <v>40208</v>
      </c>
      <c r="G67" s="86">
        <v>40451</v>
      </c>
    </row>
    <row r="68" spans="1:7" s="78" customFormat="1" ht="22.5">
      <c r="A68" s="75" t="s">
        <v>103</v>
      </c>
      <c r="B68" s="75" t="s">
        <v>140</v>
      </c>
      <c r="C68" s="76" t="s">
        <v>344</v>
      </c>
      <c r="D68" s="74" t="s">
        <v>318</v>
      </c>
      <c r="E68" s="85">
        <v>11298008.6</v>
      </c>
      <c r="F68" s="86">
        <v>39577</v>
      </c>
      <c r="G68" s="86">
        <v>40389</v>
      </c>
    </row>
    <row r="69" spans="1:7" s="78" customFormat="1" ht="22.5">
      <c r="A69" s="75" t="s">
        <v>103</v>
      </c>
      <c r="B69" s="75" t="s">
        <v>140</v>
      </c>
      <c r="C69" s="76" t="s">
        <v>345</v>
      </c>
      <c r="D69" s="74" t="s">
        <v>319</v>
      </c>
      <c r="E69" s="85">
        <v>4764335.82</v>
      </c>
      <c r="F69" s="86">
        <v>40329</v>
      </c>
      <c r="G69" s="86">
        <v>40543</v>
      </c>
    </row>
    <row r="70" spans="1:7" s="78" customFormat="1" ht="22.5">
      <c r="A70" s="75" t="s">
        <v>103</v>
      </c>
      <c r="B70" s="75" t="s">
        <v>140</v>
      </c>
      <c r="C70" s="76" t="s">
        <v>346</v>
      </c>
      <c r="D70" s="74" t="s">
        <v>320</v>
      </c>
      <c r="E70" s="85">
        <v>11821975.67</v>
      </c>
      <c r="F70" s="86">
        <v>40329</v>
      </c>
      <c r="G70" s="86">
        <v>40603</v>
      </c>
    </row>
    <row r="71" spans="1:7" ht="12.75">
      <c r="A71" s="75" t="s">
        <v>103</v>
      </c>
      <c r="B71" s="75" t="s">
        <v>140</v>
      </c>
      <c r="C71" s="76" t="s">
        <v>279</v>
      </c>
      <c r="D71" s="74" t="s">
        <v>321</v>
      </c>
      <c r="E71" s="85">
        <v>1156975.86</v>
      </c>
      <c r="F71" s="86">
        <v>40298</v>
      </c>
      <c r="G71" s="86">
        <v>40481</v>
      </c>
    </row>
    <row r="72" spans="1:7" ht="33.75">
      <c r="A72" s="75" t="s">
        <v>103</v>
      </c>
      <c r="B72" s="75" t="s">
        <v>139</v>
      </c>
      <c r="C72" s="76" t="s">
        <v>171</v>
      </c>
      <c r="D72" s="74" t="s">
        <v>303</v>
      </c>
      <c r="E72" s="91"/>
      <c r="F72" s="91"/>
      <c r="G72" s="91"/>
    </row>
    <row r="73" spans="1:7" ht="22.5">
      <c r="A73" s="75" t="s">
        <v>103</v>
      </c>
      <c r="B73" s="75" t="s">
        <v>139</v>
      </c>
      <c r="C73" s="76" t="s">
        <v>304</v>
      </c>
      <c r="D73" s="74" t="s">
        <v>358</v>
      </c>
      <c r="E73" s="91"/>
      <c r="F73" s="91"/>
      <c r="G73" s="91"/>
    </row>
    <row r="74" spans="1:7" ht="14.25" customHeight="1">
      <c r="A74" s="75" t="s">
        <v>103</v>
      </c>
      <c r="B74" s="77" t="s">
        <v>168</v>
      </c>
      <c r="C74" s="76" t="s">
        <v>280</v>
      </c>
      <c r="D74" s="74" t="s">
        <v>322</v>
      </c>
      <c r="E74" s="91"/>
      <c r="F74" s="91"/>
      <c r="G74" s="91"/>
    </row>
    <row r="75" spans="1:7" ht="22.5">
      <c r="A75" s="75" t="s">
        <v>103</v>
      </c>
      <c r="B75" s="75" t="s">
        <v>139</v>
      </c>
      <c r="C75" s="76" t="s">
        <v>172</v>
      </c>
      <c r="D75" s="74" t="s">
        <v>323</v>
      </c>
      <c r="E75" s="91"/>
      <c r="F75" s="91"/>
      <c r="G75" s="91"/>
    </row>
    <row r="76" spans="1:7" ht="8.25" customHeight="1">
      <c r="A76" s="120"/>
      <c r="B76" s="120"/>
      <c r="C76" s="120"/>
      <c r="D76" s="120"/>
      <c r="E76" s="120"/>
      <c r="F76" s="120"/>
      <c r="G76" s="120"/>
    </row>
    <row r="77" spans="1:7" s="78" customFormat="1" ht="12.75">
      <c r="A77" s="77" t="s">
        <v>130</v>
      </c>
      <c r="B77" s="77" t="s">
        <v>140</v>
      </c>
      <c r="C77" s="76" t="s">
        <v>232</v>
      </c>
      <c r="D77" s="74" t="s">
        <v>324</v>
      </c>
      <c r="E77" s="85">
        <v>219766.22</v>
      </c>
      <c r="F77" s="86">
        <v>40259</v>
      </c>
      <c r="G77" s="86">
        <v>40451</v>
      </c>
    </row>
    <row r="78" spans="1:7" s="78" customFormat="1" ht="12.75">
      <c r="A78" s="77" t="s">
        <v>130</v>
      </c>
      <c r="B78" s="75" t="s">
        <v>139</v>
      </c>
      <c r="C78" s="76" t="s">
        <v>416</v>
      </c>
      <c r="D78" s="74"/>
      <c r="E78" s="85"/>
      <c r="F78" s="86"/>
      <c r="G78" s="86"/>
    </row>
    <row r="79" spans="1:7" s="78" customFormat="1" ht="12.75">
      <c r="A79" s="77" t="s">
        <v>130</v>
      </c>
      <c r="B79" s="75" t="s">
        <v>139</v>
      </c>
      <c r="C79" s="76" t="s">
        <v>347</v>
      </c>
      <c r="D79" s="75" t="s">
        <v>295</v>
      </c>
      <c r="E79" s="91"/>
      <c r="F79" s="91"/>
      <c r="G79" s="91"/>
    </row>
    <row r="80" spans="1:7" s="78" customFormat="1" ht="12.75">
      <c r="A80" s="77" t="s">
        <v>130</v>
      </c>
      <c r="B80" s="75" t="s">
        <v>139</v>
      </c>
      <c r="C80" s="76" t="s">
        <v>348</v>
      </c>
      <c r="D80" s="75" t="s">
        <v>295</v>
      </c>
      <c r="E80" s="91"/>
      <c r="F80" s="91"/>
      <c r="G80" s="91"/>
    </row>
    <row r="81" spans="1:7" s="78" customFormat="1" ht="12.75">
      <c r="A81" s="77" t="s">
        <v>130</v>
      </c>
      <c r="B81" s="75" t="s">
        <v>139</v>
      </c>
      <c r="C81" s="76" t="s">
        <v>349</v>
      </c>
      <c r="D81" s="75" t="s">
        <v>295</v>
      </c>
      <c r="E81" s="91"/>
      <c r="F81" s="91"/>
      <c r="G81" s="91"/>
    </row>
    <row r="82" ht="68.25" customHeight="1" thickBot="1"/>
    <row r="83" spans="1:7" s="79" customFormat="1" ht="13.5" thickBot="1">
      <c r="A83" s="124" t="s">
        <v>282</v>
      </c>
      <c r="B83" s="125"/>
      <c r="C83" s="125"/>
      <c r="D83" s="125"/>
      <c r="E83" s="125"/>
      <c r="F83" s="125"/>
      <c r="G83" s="125"/>
    </row>
    <row r="84" spans="1:7" s="79" customFormat="1" ht="12.75">
      <c r="A84" s="127" t="s">
        <v>1</v>
      </c>
      <c r="B84" s="128" t="s">
        <v>132</v>
      </c>
      <c r="C84" s="115" t="s">
        <v>188</v>
      </c>
      <c r="D84" s="115" t="s">
        <v>262</v>
      </c>
      <c r="E84" s="117" t="s">
        <v>263</v>
      </c>
      <c r="F84" s="117" t="s">
        <v>266</v>
      </c>
      <c r="G84" s="117"/>
    </row>
    <row r="85" spans="1:7" s="79" customFormat="1" ht="13.5" thickBot="1">
      <c r="A85" s="127"/>
      <c r="B85" s="129"/>
      <c r="C85" s="123"/>
      <c r="D85" s="123"/>
      <c r="E85" s="119"/>
      <c r="F85" s="84" t="s">
        <v>264</v>
      </c>
      <c r="G85" s="84" t="s">
        <v>265</v>
      </c>
    </row>
    <row r="86" spans="1:7" s="78" customFormat="1" ht="45">
      <c r="A86" s="74" t="s">
        <v>2</v>
      </c>
      <c r="B86" s="80" t="s">
        <v>140</v>
      </c>
      <c r="C86" s="81" t="s">
        <v>399</v>
      </c>
      <c r="D86" s="82" t="s">
        <v>297</v>
      </c>
      <c r="E86" s="94"/>
      <c r="F86" s="94"/>
      <c r="G86" s="94"/>
    </row>
    <row r="87" spans="1:7" s="78" customFormat="1" ht="45">
      <c r="A87" s="74" t="s">
        <v>2</v>
      </c>
      <c r="B87" s="75" t="s">
        <v>143</v>
      </c>
      <c r="C87" s="76" t="s">
        <v>333</v>
      </c>
      <c r="D87" s="76" t="s">
        <v>298</v>
      </c>
      <c r="E87" s="96">
        <v>449863.34</v>
      </c>
      <c r="F87" s="90">
        <v>40350</v>
      </c>
      <c r="G87" s="89"/>
    </row>
    <row r="88" spans="1:7" s="78" customFormat="1" ht="22.5">
      <c r="A88" s="74" t="s">
        <v>2</v>
      </c>
      <c r="B88" s="74" t="s">
        <v>140</v>
      </c>
      <c r="C88" s="74" t="s">
        <v>284</v>
      </c>
      <c r="D88" s="76" t="s">
        <v>301</v>
      </c>
      <c r="E88" s="89"/>
      <c r="F88" s="89"/>
      <c r="G88" s="89"/>
    </row>
    <row r="89" spans="1:7" s="78" customFormat="1" ht="33.75">
      <c r="A89" s="74" t="s">
        <v>2</v>
      </c>
      <c r="B89" s="74" t="s">
        <v>143</v>
      </c>
      <c r="C89" s="74" t="s">
        <v>299</v>
      </c>
      <c r="D89" s="76" t="s">
        <v>302</v>
      </c>
      <c r="E89" s="89"/>
      <c r="F89" s="89"/>
      <c r="G89" s="89"/>
    </row>
    <row r="90" spans="1:7" s="78" customFormat="1" ht="45">
      <c r="A90" s="74" t="s">
        <v>2</v>
      </c>
      <c r="B90" s="74" t="s">
        <v>143</v>
      </c>
      <c r="C90" s="76" t="s">
        <v>261</v>
      </c>
      <c r="D90" s="76" t="s">
        <v>300</v>
      </c>
      <c r="E90" s="97">
        <v>452033.22</v>
      </c>
      <c r="F90" s="90">
        <v>40350</v>
      </c>
      <c r="G90" s="89"/>
    </row>
    <row r="91" spans="1:7" ht="9" customHeight="1">
      <c r="A91" s="114"/>
      <c r="B91" s="114"/>
      <c r="C91" s="114"/>
      <c r="D91" s="114"/>
      <c r="E91" s="114"/>
      <c r="F91" s="114"/>
      <c r="G91" s="114"/>
    </row>
    <row r="92" spans="1:7" ht="33.75">
      <c r="A92" s="74" t="s">
        <v>3</v>
      </c>
      <c r="B92" s="74" t="s">
        <v>175</v>
      </c>
      <c r="C92" s="74" t="s">
        <v>222</v>
      </c>
      <c r="D92" s="76" t="s">
        <v>325</v>
      </c>
      <c r="E92" s="89"/>
      <c r="F92" s="89"/>
      <c r="G92" s="89"/>
    </row>
    <row r="93" spans="1:7" ht="33.75">
      <c r="A93" s="74" t="s">
        <v>3</v>
      </c>
      <c r="B93" s="74" t="s">
        <v>140</v>
      </c>
      <c r="C93" s="74" t="s">
        <v>196</v>
      </c>
      <c r="D93" s="76" t="s">
        <v>326</v>
      </c>
      <c r="E93" s="89"/>
      <c r="F93" s="89"/>
      <c r="G93" s="89"/>
    </row>
    <row r="94" spans="1:7" ht="33.75">
      <c r="A94" s="76" t="s">
        <v>3</v>
      </c>
      <c r="B94" s="76" t="s">
        <v>174</v>
      </c>
      <c r="C94" s="76" t="s">
        <v>194</v>
      </c>
      <c r="D94" s="76" t="s">
        <v>327</v>
      </c>
      <c r="E94" s="89"/>
      <c r="F94" s="89"/>
      <c r="G94" s="89"/>
    </row>
    <row r="95" spans="1:7" ht="8.25" customHeight="1">
      <c r="A95" s="114"/>
      <c r="B95" s="114"/>
      <c r="C95" s="114"/>
      <c r="D95" s="114"/>
      <c r="E95" s="114"/>
      <c r="F95" s="114"/>
      <c r="G95" s="114"/>
    </row>
    <row r="96" spans="1:7" ht="22.5">
      <c r="A96" s="76" t="s">
        <v>103</v>
      </c>
      <c r="B96" s="76" t="s">
        <v>227</v>
      </c>
      <c r="C96" s="76" t="s">
        <v>226</v>
      </c>
      <c r="D96" s="74" t="s">
        <v>328</v>
      </c>
      <c r="E96" s="91"/>
      <c r="F96" s="91"/>
      <c r="G96" s="91"/>
    </row>
    <row r="97" spans="1:7" ht="22.5">
      <c r="A97" s="74" t="s">
        <v>103</v>
      </c>
      <c r="B97" s="74" t="s">
        <v>139</v>
      </c>
      <c r="C97" s="74" t="s">
        <v>224</v>
      </c>
      <c r="D97" s="74" t="s">
        <v>329</v>
      </c>
      <c r="E97" s="91"/>
      <c r="F97" s="91"/>
      <c r="G97" s="91"/>
    </row>
    <row r="98" spans="1:7" ht="22.5">
      <c r="A98" s="74" t="s">
        <v>103</v>
      </c>
      <c r="B98" s="74" t="s">
        <v>139</v>
      </c>
      <c r="C98" s="74" t="s">
        <v>202</v>
      </c>
      <c r="D98" s="74" t="s">
        <v>330</v>
      </c>
      <c r="E98" s="91"/>
      <c r="F98" s="91"/>
      <c r="G98" s="91"/>
    </row>
    <row r="99" spans="1:7" ht="22.5">
      <c r="A99" s="76" t="s">
        <v>103</v>
      </c>
      <c r="B99" s="76" t="s">
        <v>139</v>
      </c>
      <c r="C99" s="76" t="s">
        <v>223</v>
      </c>
      <c r="D99" s="74" t="s">
        <v>331</v>
      </c>
      <c r="E99" s="91"/>
      <c r="F99" s="91"/>
      <c r="G99" s="91"/>
    </row>
    <row r="100" spans="1:7" ht="7.5" customHeight="1">
      <c r="A100" s="120"/>
      <c r="B100" s="120"/>
      <c r="C100" s="120"/>
      <c r="D100" s="120"/>
      <c r="E100" s="120"/>
      <c r="F100" s="120"/>
      <c r="G100" s="120"/>
    </row>
    <row r="101" spans="1:7" ht="33.75">
      <c r="A101" s="76" t="s">
        <v>130</v>
      </c>
      <c r="B101" s="74" t="s">
        <v>139</v>
      </c>
      <c r="C101" s="74" t="s">
        <v>201</v>
      </c>
      <c r="D101" s="76" t="s">
        <v>332</v>
      </c>
      <c r="E101" s="91"/>
      <c r="F101" s="91"/>
      <c r="G101" s="91"/>
    </row>
    <row r="102" spans="1:7" ht="56.25">
      <c r="A102" s="76" t="s">
        <v>130</v>
      </c>
      <c r="B102" s="74" t="s">
        <v>139</v>
      </c>
      <c r="C102" s="74" t="s">
        <v>200</v>
      </c>
      <c r="D102" s="74" t="s">
        <v>296</v>
      </c>
      <c r="E102" s="91"/>
      <c r="F102" s="91"/>
      <c r="G102" s="91"/>
    </row>
  </sheetData>
  <sheetProtection/>
  <mergeCells count="31">
    <mergeCell ref="A100:G100"/>
    <mergeCell ref="A83:G83"/>
    <mergeCell ref="A84:A85"/>
    <mergeCell ref="B84:B85"/>
    <mergeCell ref="C84:C85"/>
    <mergeCell ref="D84:D85"/>
    <mergeCell ref="A91:G91"/>
    <mergeCell ref="A1:G1"/>
    <mergeCell ref="F2:G2"/>
    <mergeCell ref="A2:A3"/>
    <mergeCell ref="B2:B3"/>
    <mergeCell ref="C2:C3"/>
    <mergeCell ref="D42:D43"/>
    <mergeCell ref="A9:G9"/>
    <mergeCell ref="A41:G41"/>
    <mergeCell ref="A53:G53"/>
    <mergeCell ref="E84:E85"/>
    <mergeCell ref="A76:G76"/>
    <mergeCell ref="A95:G95"/>
    <mergeCell ref="E42:E43"/>
    <mergeCell ref="A42:A43"/>
    <mergeCell ref="B42:B43"/>
    <mergeCell ref="C42:C43"/>
    <mergeCell ref="A58:G58"/>
    <mergeCell ref="F84:G84"/>
    <mergeCell ref="A46:G46"/>
    <mergeCell ref="D2:D3"/>
    <mergeCell ref="E2:E3"/>
    <mergeCell ref="A6:G6"/>
    <mergeCell ref="F42:G42"/>
    <mergeCell ref="A22:G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6" r:id="rId1"/>
  <rowBreaks count="2" manualBreakCount="2">
    <brk id="39" max="6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1">
      <selection activeCell="B27" sqref="B27:J27"/>
    </sheetView>
  </sheetViews>
  <sheetFormatPr defaultColWidth="9.140625" defaultRowHeight="12.75"/>
  <cols>
    <col min="2" max="2" width="4.421875" style="0" customWidth="1"/>
    <col min="3" max="3" width="21.8515625" style="1" bestFit="1" customWidth="1"/>
    <col min="4" max="4" width="3.57421875" style="2" bestFit="1" customWidth="1"/>
    <col min="5" max="5" width="11.140625" style="2" bestFit="1" customWidth="1"/>
    <col min="6" max="6" width="29.8515625" style="0" bestFit="1" customWidth="1"/>
    <col min="7" max="7" width="4.8515625" style="2" bestFit="1" customWidth="1"/>
    <col min="8" max="8" width="10.7109375" style="2" bestFit="1" customWidth="1"/>
    <col min="9" max="9" width="10.140625" style="2" bestFit="1" customWidth="1"/>
    <col min="10" max="10" width="8.8515625" style="2" bestFit="1" customWidth="1"/>
    <col min="11" max="11" width="9.140625" style="101" customWidth="1"/>
  </cols>
  <sheetData>
    <row r="1" spans="1:12" s="17" customFormat="1" ht="35.25" customHeight="1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23"/>
    </row>
    <row r="2" spans="1:11" s="17" customFormat="1" ht="12.75" customHeight="1">
      <c r="A2" s="135" t="s">
        <v>405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2:11" s="17" customFormat="1" ht="11.25">
      <c r="B3" s="136" t="s">
        <v>136</v>
      </c>
      <c r="C3" s="137"/>
      <c r="D3" s="137"/>
      <c r="E3" s="137"/>
      <c r="F3" s="137"/>
      <c r="G3" s="137"/>
      <c r="H3" s="137"/>
      <c r="I3" s="137"/>
      <c r="J3" s="137"/>
      <c r="K3" s="98"/>
    </row>
    <row r="4" spans="2:11" s="19" customFormat="1" ht="22.5">
      <c r="B4" s="11"/>
      <c r="C4" s="51" t="s">
        <v>0</v>
      </c>
      <c r="D4" s="12" t="s">
        <v>1</v>
      </c>
      <c r="E4" s="8" t="s">
        <v>132</v>
      </c>
      <c r="F4" s="8" t="s">
        <v>188</v>
      </c>
      <c r="G4" s="8" t="s">
        <v>135</v>
      </c>
      <c r="H4" s="8" t="s">
        <v>133</v>
      </c>
      <c r="I4" s="8" t="s">
        <v>134</v>
      </c>
      <c r="J4" s="12" t="s">
        <v>131</v>
      </c>
      <c r="K4" s="99"/>
    </row>
    <row r="5" spans="2:11" s="17" customFormat="1" ht="11.25">
      <c r="B5" s="28">
        <v>1</v>
      </c>
      <c r="C5" s="52" t="s">
        <v>6</v>
      </c>
      <c r="D5" s="28" t="s">
        <v>3</v>
      </c>
      <c r="E5" s="28" t="s">
        <v>139</v>
      </c>
      <c r="F5" s="28" t="s">
        <v>150</v>
      </c>
      <c r="G5" s="28"/>
      <c r="H5" s="28">
        <v>1</v>
      </c>
      <c r="I5" s="28"/>
      <c r="J5" s="28"/>
      <c r="K5" s="98"/>
    </row>
    <row r="6" spans="2:11" s="17" customFormat="1" ht="11.25">
      <c r="B6" s="28">
        <f>B5+1</f>
        <v>2</v>
      </c>
      <c r="C6" s="53" t="s">
        <v>7</v>
      </c>
      <c r="D6" s="28" t="s">
        <v>3</v>
      </c>
      <c r="E6" s="28" t="s">
        <v>139</v>
      </c>
      <c r="F6" s="28" t="s">
        <v>151</v>
      </c>
      <c r="G6" s="28"/>
      <c r="H6" s="28">
        <v>1</v>
      </c>
      <c r="I6" s="28"/>
      <c r="J6" s="28"/>
      <c r="K6" s="98"/>
    </row>
    <row r="7" spans="2:11" s="17" customFormat="1" ht="11.25">
      <c r="B7" s="28">
        <f aca="true" t="shared" si="0" ref="B7:B12">B6+1</f>
        <v>3</v>
      </c>
      <c r="C7" s="53" t="s">
        <v>4</v>
      </c>
      <c r="D7" s="28" t="s">
        <v>2</v>
      </c>
      <c r="E7" s="28" t="s">
        <v>139</v>
      </c>
      <c r="F7" s="28" t="s">
        <v>142</v>
      </c>
      <c r="G7" s="28"/>
      <c r="H7" s="28">
        <v>1</v>
      </c>
      <c r="I7" s="49"/>
      <c r="J7" s="28"/>
      <c r="K7" s="98"/>
    </row>
    <row r="8" spans="2:11" s="17" customFormat="1" ht="11.25">
      <c r="B8" s="28">
        <f t="shared" si="0"/>
        <v>4</v>
      </c>
      <c r="C8" s="53" t="s">
        <v>11</v>
      </c>
      <c r="D8" s="28" t="s">
        <v>2</v>
      </c>
      <c r="E8" s="28" t="s">
        <v>139</v>
      </c>
      <c r="F8" s="28" t="s">
        <v>148</v>
      </c>
      <c r="G8" s="28"/>
      <c r="H8" s="28">
        <v>1</v>
      </c>
      <c r="I8" s="28"/>
      <c r="J8" s="28"/>
      <c r="K8" s="98"/>
    </row>
    <row r="9" spans="2:11" s="17" customFormat="1" ht="11.25">
      <c r="B9" s="28">
        <f t="shared" si="0"/>
        <v>5</v>
      </c>
      <c r="C9" s="53" t="s">
        <v>8</v>
      </c>
      <c r="D9" s="28" t="s">
        <v>3</v>
      </c>
      <c r="E9" s="28" t="s">
        <v>139</v>
      </c>
      <c r="F9" s="28" t="s">
        <v>152</v>
      </c>
      <c r="G9" s="28"/>
      <c r="H9" s="28">
        <v>1</v>
      </c>
      <c r="I9" s="28"/>
      <c r="J9" s="28"/>
      <c r="K9" s="98"/>
    </row>
    <row r="10" spans="2:11" s="17" customFormat="1" ht="11.25">
      <c r="B10" s="28">
        <f t="shared" si="0"/>
        <v>6</v>
      </c>
      <c r="C10" s="53" t="s">
        <v>9</v>
      </c>
      <c r="D10" s="28" t="s">
        <v>3</v>
      </c>
      <c r="E10" s="28" t="s">
        <v>139</v>
      </c>
      <c r="F10" s="28" t="s">
        <v>153</v>
      </c>
      <c r="G10" s="28"/>
      <c r="H10" s="28">
        <v>1</v>
      </c>
      <c r="I10" s="28"/>
      <c r="J10" s="28"/>
      <c r="K10" s="98"/>
    </row>
    <row r="11" spans="2:11" s="17" customFormat="1" ht="11.25">
      <c r="B11" s="28">
        <f t="shared" si="0"/>
        <v>7</v>
      </c>
      <c r="C11" s="53" t="s">
        <v>5</v>
      </c>
      <c r="D11" s="28" t="s">
        <v>2</v>
      </c>
      <c r="E11" s="28" t="s">
        <v>139</v>
      </c>
      <c r="F11" s="28" t="s">
        <v>149</v>
      </c>
      <c r="G11" s="28"/>
      <c r="H11" s="28">
        <v>1</v>
      </c>
      <c r="I11" s="28"/>
      <c r="J11" s="28"/>
      <c r="K11" s="98"/>
    </row>
    <row r="12" spans="2:11" s="17" customFormat="1" ht="11.25">
      <c r="B12" s="28">
        <f t="shared" si="0"/>
        <v>8</v>
      </c>
      <c r="C12" s="52" t="s">
        <v>10</v>
      </c>
      <c r="D12" s="28" t="s">
        <v>3</v>
      </c>
      <c r="E12" s="28" t="s">
        <v>139</v>
      </c>
      <c r="F12" s="28" t="s">
        <v>154</v>
      </c>
      <c r="G12" s="28"/>
      <c r="H12" s="28">
        <v>1</v>
      </c>
      <c r="I12" s="28"/>
      <c r="J12" s="28"/>
      <c r="K12" s="98"/>
    </row>
    <row r="13" spans="2:11" s="17" customFormat="1" ht="11.25">
      <c r="B13" s="54" t="s">
        <v>254</v>
      </c>
      <c r="C13" s="54">
        <v>8</v>
      </c>
      <c r="D13" s="54"/>
      <c r="E13" s="54"/>
      <c r="F13" s="55"/>
      <c r="G13" s="11">
        <f>SUM(G5:G12)</f>
        <v>0</v>
      </c>
      <c r="H13" s="11">
        <f>SUM(H5:H12)</f>
        <v>8</v>
      </c>
      <c r="I13" s="11">
        <f>SUM(I5:I12)</f>
        <v>0</v>
      </c>
      <c r="J13" s="11">
        <f>SUM(J5:J12)</f>
        <v>0</v>
      </c>
      <c r="K13" s="98"/>
    </row>
    <row r="14" spans="2:11" s="17" customFormat="1" ht="11.25">
      <c r="B14" s="56"/>
      <c r="C14" s="57"/>
      <c r="D14" s="36"/>
      <c r="E14" s="36"/>
      <c r="F14" s="56"/>
      <c r="G14" s="58"/>
      <c r="H14" s="58"/>
      <c r="I14" s="58"/>
      <c r="J14" s="58"/>
      <c r="K14" s="98"/>
    </row>
    <row r="15" spans="2:11" s="17" customFormat="1" ht="11.25">
      <c r="B15" s="138" t="s">
        <v>137</v>
      </c>
      <c r="C15" s="139"/>
      <c r="D15" s="139"/>
      <c r="E15" s="139"/>
      <c r="F15" s="139"/>
      <c r="G15" s="139"/>
      <c r="H15" s="139"/>
      <c r="I15" s="139"/>
      <c r="J15" s="140"/>
      <c r="K15" s="98"/>
    </row>
    <row r="16" spans="2:11" s="61" customFormat="1" ht="22.5">
      <c r="B16" s="59"/>
      <c r="C16" s="12" t="s">
        <v>0</v>
      </c>
      <c r="D16" s="12" t="s">
        <v>1</v>
      </c>
      <c r="E16" s="8" t="s">
        <v>132</v>
      </c>
      <c r="F16" s="60" t="s">
        <v>188</v>
      </c>
      <c r="G16" s="8" t="s">
        <v>135</v>
      </c>
      <c r="H16" s="8" t="s">
        <v>133</v>
      </c>
      <c r="I16" s="8" t="s">
        <v>134</v>
      </c>
      <c r="J16" s="12" t="s">
        <v>131</v>
      </c>
      <c r="K16" s="100"/>
    </row>
    <row r="17" spans="2:11" s="17" customFormat="1" ht="11.25">
      <c r="B17" s="28">
        <v>1</v>
      </c>
      <c r="C17" s="26" t="s">
        <v>6</v>
      </c>
      <c r="D17" s="28" t="s">
        <v>3</v>
      </c>
      <c r="E17" s="28" t="s">
        <v>139</v>
      </c>
      <c r="F17" s="28" t="s">
        <v>156</v>
      </c>
      <c r="G17" s="28"/>
      <c r="H17" s="28">
        <v>1</v>
      </c>
      <c r="I17" s="28"/>
      <c r="J17" s="28"/>
      <c r="K17" s="98"/>
    </row>
    <row r="18" spans="2:11" s="17" customFormat="1" ht="11.25">
      <c r="B18" s="28">
        <f>B17+1</f>
        <v>2</v>
      </c>
      <c r="C18" s="28" t="s">
        <v>7</v>
      </c>
      <c r="D18" s="28" t="s">
        <v>3</v>
      </c>
      <c r="E18" s="28" t="s">
        <v>139</v>
      </c>
      <c r="F18" s="28" t="s">
        <v>157</v>
      </c>
      <c r="G18" s="28"/>
      <c r="H18" s="28">
        <v>1</v>
      </c>
      <c r="I18" s="28"/>
      <c r="J18" s="28"/>
      <c r="K18" s="98"/>
    </row>
    <row r="19" spans="2:11" s="17" customFormat="1" ht="22.5">
      <c r="B19" s="28">
        <f aca="true" t="shared" si="1" ref="B19:B24">B18+1</f>
        <v>3</v>
      </c>
      <c r="C19" s="28" t="s">
        <v>4</v>
      </c>
      <c r="D19" s="28" t="s">
        <v>2</v>
      </c>
      <c r="E19" s="28" t="s">
        <v>143</v>
      </c>
      <c r="F19" s="26" t="s">
        <v>199</v>
      </c>
      <c r="G19" s="28"/>
      <c r="H19" s="49">
        <v>1</v>
      </c>
      <c r="I19" s="28"/>
      <c r="J19" s="28"/>
      <c r="K19" s="98"/>
    </row>
    <row r="20" spans="2:11" s="17" customFormat="1" ht="37.5" customHeight="1">
      <c r="B20" s="28">
        <f t="shared" si="1"/>
        <v>4</v>
      </c>
      <c r="C20" s="28" t="s">
        <v>11</v>
      </c>
      <c r="D20" s="28" t="s">
        <v>2</v>
      </c>
      <c r="E20" s="28" t="s">
        <v>139</v>
      </c>
      <c r="F20" s="26" t="s">
        <v>246</v>
      </c>
      <c r="G20" s="28"/>
      <c r="H20" s="28">
        <v>1</v>
      </c>
      <c r="I20" s="28"/>
      <c r="J20" s="28"/>
      <c r="K20" s="98"/>
    </row>
    <row r="21" spans="2:11" s="17" customFormat="1" ht="11.25">
      <c r="B21" s="28">
        <f t="shared" si="1"/>
        <v>5</v>
      </c>
      <c r="C21" s="28" t="s">
        <v>8</v>
      </c>
      <c r="D21" s="28" t="s">
        <v>3</v>
      </c>
      <c r="E21" s="28" t="s">
        <v>139</v>
      </c>
      <c r="F21" s="28" t="s">
        <v>158</v>
      </c>
      <c r="G21" s="28"/>
      <c r="H21" s="28">
        <v>1</v>
      </c>
      <c r="I21" s="28"/>
      <c r="J21" s="28"/>
      <c r="K21" s="98"/>
    </row>
    <row r="22" spans="2:11" s="17" customFormat="1" ht="11.25">
      <c r="B22" s="28">
        <f t="shared" si="1"/>
        <v>6</v>
      </c>
      <c r="C22" s="28" t="s">
        <v>9</v>
      </c>
      <c r="D22" s="28" t="s">
        <v>3</v>
      </c>
      <c r="E22" s="28" t="s">
        <v>139</v>
      </c>
      <c r="F22" s="28" t="s">
        <v>159</v>
      </c>
      <c r="G22" s="28"/>
      <c r="H22" s="28">
        <v>1</v>
      </c>
      <c r="I22" s="28"/>
      <c r="J22" s="28"/>
      <c r="K22" s="98"/>
    </row>
    <row r="23" spans="2:11" s="17" customFormat="1" ht="37.5" customHeight="1">
      <c r="B23" s="28">
        <f t="shared" si="1"/>
        <v>7</v>
      </c>
      <c r="C23" s="28" t="s">
        <v>5</v>
      </c>
      <c r="D23" s="28" t="s">
        <v>2</v>
      </c>
      <c r="E23" s="28" t="s">
        <v>139</v>
      </c>
      <c r="F23" s="26" t="s">
        <v>247</v>
      </c>
      <c r="G23" s="28"/>
      <c r="H23" s="28">
        <v>1</v>
      </c>
      <c r="I23" s="28"/>
      <c r="J23" s="28"/>
      <c r="K23" s="98"/>
    </row>
    <row r="24" spans="2:11" s="17" customFormat="1" ht="11.25">
      <c r="B24" s="28">
        <f t="shared" si="1"/>
        <v>8</v>
      </c>
      <c r="C24" s="26" t="s">
        <v>10</v>
      </c>
      <c r="D24" s="28" t="s">
        <v>3</v>
      </c>
      <c r="E24" s="28" t="s">
        <v>139</v>
      </c>
      <c r="F24" s="28" t="s">
        <v>160</v>
      </c>
      <c r="G24" s="28"/>
      <c r="H24" s="28">
        <v>1</v>
      </c>
      <c r="I24" s="28"/>
      <c r="J24" s="28"/>
      <c r="K24" s="98"/>
    </row>
    <row r="25" spans="2:11" s="17" customFormat="1" ht="11.25">
      <c r="B25" s="54" t="s">
        <v>255</v>
      </c>
      <c r="C25" s="54">
        <v>8</v>
      </c>
      <c r="D25" s="54"/>
      <c r="E25" s="54"/>
      <c r="F25" s="55"/>
      <c r="G25" s="11">
        <f>SUM(G17:G24)</f>
        <v>0</v>
      </c>
      <c r="H25" s="11">
        <f>SUM(H17:H24)</f>
        <v>8</v>
      </c>
      <c r="I25" s="11">
        <f>SUM(I17:I24)</f>
        <v>0</v>
      </c>
      <c r="J25" s="11">
        <f>SUM(J17:J24)</f>
        <v>0</v>
      </c>
      <c r="K25" s="98"/>
    </row>
    <row r="26" spans="3:11" s="17" customFormat="1" ht="12" thickBot="1">
      <c r="C26" s="16"/>
      <c r="D26" s="19"/>
      <c r="E26" s="19"/>
      <c r="G26" s="19"/>
      <c r="H26" s="19"/>
      <c r="I26" s="19"/>
      <c r="J26" s="19"/>
      <c r="K26" s="98"/>
    </row>
    <row r="27" spans="2:11" s="17" customFormat="1" ht="36" customHeight="1" thickBot="1">
      <c r="B27" s="131" t="s">
        <v>404</v>
      </c>
      <c r="C27" s="132"/>
      <c r="D27" s="132"/>
      <c r="E27" s="132"/>
      <c r="F27" s="132"/>
      <c r="G27" s="132"/>
      <c r="H27" s="132"/>
      <c r="I27" s="132"/>
      <c r="J27" s="133"/>
      <c r="K27" s="98"/>
    </row>
    <row r="28" spans="3:11" s="17" customFormat="1" ht="11.25" customHeight="1">
      <c r="C28" s="16"/>
      <c r="D28" s="19"/>
      <c r="E28" s="19"/>
      <c r="G28" s="19"/>
      <c r="H28" s="19"/>
      <c r="I28" s="19"/>
      <c r="J28" s="19"/>
      <c r="K28" s="98"/>
    </row>
    <row r="29" spans="3:11" s="17" customFormat="1" ht="11.25" customHeight="1">
      <c r="C29" s="91" t="s">
        <v>359</v>
      </c>
      <c r="D29" s="130" t="s">
        <v>360</v>
      </c>
      <c r="E29" s="130"/>
      <c r="F29" s="130"/>
      <c r="G29" s="19"/>
      <c r="H29" s="19"/>
      <c r="I29" s="19"/>
      <c r="J29" s="19"/>
      <c r="K29" s="98"/>
    </row>
    <row r="30" spans="3:11" s="17" customFormat="1" ht="11.25" customHeight="1">
      <c r="C30" s="91" t="s">
        <v>361</v>
      </c>
      <c r="D30" s="130" t="s">
        <v>362</v>
      </c>
      <c r="E30" s="130"/>
      <c r="F30" s="130"/>
      <c r="G30" s="19"/>
      <c r="H30" s="19"/>
      <c r="I30" s="19"/>
      <c r="J30" s="19"/>
      <c r="K30" s="98"/>
    </row>
    <row r="31" spans="3:6" ht="12.75">
      <c r="C31" s="91" t="s">
        <v>363</v>
      </c>
      <c r="D31" s="130" t="s">
        <v>364</v>
      </c>
      <c r="E31" s="130"/>
      <c r="F31" s="130"/>
    </row>
  </sheetData>
  <sheetProtection/>
  <mergeCells count="8">
    <mergeCell ref="D29:F29"/>
    <mergeCell ref="D30:F30"/>
    <mergeCell ref="D31:F31"/>
    <mergeCell ref="B27:J27"/>
    <mergeCell ref="A1:K1"/>
    <mergeCell ref="A2:K2"/>
    <mergeCell ref="B3:J3"/>
    <mergeCell ref="B15:J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="60" zoomScalePageLayoutView="0" workbookViewId="0" topLeftCell="A1">
      <selection activeCell="A111" sqref="A111:I111"/>
    </sheetView>
  </sheetViews>
  <sheetFormatPr defaultColWidth="9.140625" defaultRowHeight="12.75"/>
  <cols>
    <col min="1" max="1" width="4.28125" style="15" bestFit="1" customWidth="1"/>
    <col min="2" max="2" width="19.421875" style="16" bestFit="1" customWidth="1"/>
    <col min="3" max="3" width="3.00390625" style="17" bestFit="1" customWidth="1"/>
    <col min="4" max="4" width="19.00390625" style="18" bestFit="1" customWidth="1"/>
    <col min="5" max="5" width="28.8515625" style="18" bestFit="1" customWidth="1"/>
    <col min="6" max="6" width="4.8515625" style="19" bestFit="1" customWidth="1"/>
    <col min="7" max="7" width="5.140625" style="19" bestFit="1" customWidth="1"/>
    <col min="8" max="8" width="4.57421875" style="20" bestFit="1" customWidth="1"/>
    <col min="9" max="9" width="8.8515625" style="19" bestFit="1" customWidth="1"/>
  </cols>
  <sheetData>
    <row r="1" spans="1:10" ht="36.75" customHeight="1">
      <c r="A1" s="145" t="s">
        <v>197</v>
      </c>
      <c r="B1" s="145"/>
      <c r="C1" s="145"/>
      <c r="D1" s="145"/>
      <c r="E1" s="145"/>
      <c r="F1" s="145"/>
      <c r="G1" s="145"/>
      <c r="H1" s="145"/>
      <c r="I1" s="145"/>
      <c r="J1" s="110"/>
    </row>
    <row r="2" spans="1:10" ht="12.75" customHeight="1">
      <c r="A2" s="144" t="s">
        <v>403</v>
      </c>
      <c r="B2" s="144"/>
      <c r="C2" s="144"/>
      <c r="D2" s="144"/>
      <c r="E2" s="144"/>
      <c r="F2" s="144"/>
      <c r="G2" s="144"/>
      <c r="H2" s="144"/>
      <c r="I2" s="144"/>
      <c r="J2" s="40"/>
    </row>
    <row r="3" spans="1:9" ht="12.75" customHeight="1">
      <c r="A3" s="136" t="s">
        <v>189</v>
      </c>
      <c r="B3" s="136"/>
      <c r="C3" s="136"/>
      <c r="D3" s="136"/>
      <c r="E3" s="136"/>
      <c r="F3" s="136"/>
      <c r="G3" s="136"/>
      <c r="H3" s="136"/>
      <c r="I3" s="136"/>
    </row>
    <row r="4" spans="1:9" s="7" customFormat="1" ht="22.5">
      <c r="A4" s="12"/>
      <c r="B4" s="12" t="s">
        <v>0</v>
      </c>
      <c r="C4" s="12" t="s">
        <v>1</v>
      </c>
      <c r="D4" s="8" t="s">
        <v>132</v>
      </c>
      <c r="E4" s="8" t="s">
        <v>188</v>
      </c>
      <c r="F4" s="8" t="s">
        <v>135</v>
      </c>
      <c r="G4" s="8" t="s">
        <v>187</v>
      </c>
      <c r="H4" s="8" t="s">
        <v>186</v>
      </c>
      <c r="I4" s="8" t="s">
        <v>131</v>
      </c>
    </row>
    <row r="5" spans="1:9" s="41" customFormat="1" ht="14.25" customHeight="1">
      <c r="A5" s="32">
        <v>1</v>
      </c>
      <c r="B5" s="27" t="s">
        <v>33</v>
      </c>
      <c r="C5" s="32" t="s">
        <v>2</v>
      </c>
      <c r="D5" s="32" t="s">
        <v>139</v>
      </c>
      <c r="E5" s="32" t="s">
        <v>370</v>
      </c>
      <c r="F5" s="32"/>
      <c r="G5" s="32"/>
      <c r="H5" s="27">
        <v>1</v>
      </c>
      <c r="I5" s="32"/>
    </row>
    <row r="6" spans="1:9" s="41" customFormat="1" ht="14.25" customHeight="1">
      <c r="A6" s="32">
        <f>A5+1</f>
        <v>2</v>
      </c>
      <c r="B6" s="27" t="s">
        <v>17</v>
      </c>
      <c r="C6" s="32" t="s">
        <v>2</v>
      </c>
      <c r="D6" s="32" t="s">
        <v>139</v>
      </c>
      <c r="E6" s="32" t="s">
        <v>370</v>
      </c>
      <c r="F6" s="32"/>
      <c r="G6" s="32"/>
      <c r="H6" s="27">
        <v>1</v>
      </c>
      <c r="I6" s="32"/>
    </row>
    <row r="7" spans="1:9" s="41" customFormat="1" ht="14.25" customHeight="1">
      <c r="A7" s="32">
        <f>A6+1</f>
        <v>3</v>
      </c>
      <c r="B7" s="27" t="s">
        <v>18</v>
      </c>
      <c r="C7" s="32" t="s">
        <v>2</v>
      </c>
      <c r="D7" s="32" t="s">
        <v>139</v>
      </c>
      <c r="E7" s="32" t="s">
        <v>370</v>
      </c>
      <c r="F7" s="32"/>
      <c r="G7" s="32"/>
      <c r="H7" s="27">
        <v>1</v>
      </c>
      <c r="I7" s="32"/>
    </row>
    <row r="8" spans="1:9" s="41" customFormat="1" ht="12.75" customHeight="1">
      <c r="A8" s="32">
        <f aca="true" t="shared" si="0" ref="A8:A25">A7+1</f>
        <v>4</v>
      </c>
      <c r="B8" s="27" t="s">
        <v>19</v>
      </c>
      <c r="C8" s="32" t="s">
        <v>2</v>
      </c>
      <c r="D8" s="32" t="s">
        <v>139</v>
      </c>
      <c r="E8" s="32" t="s">
        <v>370</v>
      </c>
      <c r="F8" s="32"/>
      <c r="G8" s="32"/>
      <c r="H8" s="27">
        <v>1</v>
      </c>
      <c r="I8" s="32"/>
    </row>
    <row r="9" spans="1:9" s="41" customFormat="1" ht="14.25" customHeight="1">
      <c r="A9" s="32">
        <f t="shared" si="0"/>
        <v>5</v>
      </c>
      <c r="B9" s="27" t="s">
        <v>20</v>
      </c>
      <c r="C9" s="32" t="s">
        <v>2</v>
      </c>
      <c r="D9" s="32" t="s">
        <v>139</v>
      </c>
      <c r="E9" s="32" t="s">
        <v>370</v>
      </c>
      <c r="F9" s="32"/>
      <c r="G9" s="32"/>
      <c r="H9" s="27">
        <v>1</v>
      </c>
      <c r="I9" s="32"/>
    </row>
    <row r="10" spans="1:9" s="41" customFormat="1" ht="12.75" customHeight="1">
      <c r="A10" s="32">
        <f t="shared" si="0"/>
        <v>6</v>
      </c>
      <c r="B10" s="27" t="s">
        <v>21</v>
      </c>
      <c r="C10" s="32" t="s">
        <v>2</v>
      </c>
      <c r="D10" s="32" t="s">
        <v>139</v>
      </c>
      <c r="E10" s="32" t="s">
        <v>370</v>
      </c>
      <c r="F10" s="32"/>
      <c r="G10" s="32"/>
      <c r="H10" s="27">
        <v>1</v>
      </c>
      <c r="I10" s="32"/>
    </row>
    <row r="11" spans="1:9" s="41" customFormat="1" ht="12">
      <c r="A11" s="32">
        <f t="shared" si="0"/>
        <v>7</v>
      </c>
      <c r="B11" s="27" t="s">
        <v>14</v>
      </c>
      <c r="C11" s="32" t="s">
        <v>2</v>
      </c>
      <c r="D11" s="32" t="s">
        <v>141</v>
      </c>
      <c r="E11" s="32"/>
      <c r="F11" s="32">
        <v>1</v>
      </c>
      <c r="G11" s="32"/>
      <c r="H11" s="27"/>
      <c r="I11" s="32"/>
    </row>
    <row r="12" spans="1:9" s="41" customFormat="1" ht="12">
      <c r="A12" s="32">
        <f t="shared" si="0"/>
        <v>8</v>
      </c>
      <c r="B12" s="27" t="s">
        <v>32</v>
      </c>
      <c r="C12" s="32" t="s">
        <v>2</v>
      </c>
      <c r="D12" s="32" t="s">
        <v>141</v>
      </c>
      <c r="E12" s="32" t="s">
        <v>248</v>
      </c>
      <c r="F12" s="32"/>
      <c r="G12" s="32"/>
      <c r="H12" s="27"/>
      <c r="I12" s="32">
        <v>1</v>
      </c>
    </row>
    <row r="13" spans="1:9" s="41" customFormat="1" ht="12.75" customHeight="1">
      <c r="A13" s="32">
        <f t="shared" si="0"/>
        <v>9</v>
      </c>
      <c r="B13" s="27" t="s">
        <v>22</v>
      </c>
      <c r="C13" s="32" t="s">
        <v>2</v>
      </c>
      <c r="D13" s="32" t="s">
        <v>139</v>
      </c>
      <c r="E13" s="32" t="s">
        <v>370</v>
      </c>
      <c r="F13" s="32"/>
      <c r="G13" s="32"/>
      <c r="H13" s="27">
        <v>1</v>
      </c>
      <c r="I13" s="32"/>
    </row>
    <row r="14" spans="1:9" s="41" customFormat="1" ht="12">
      <c r="A14" s="32">
        <f t="shared" si="0"/>
        <v>10</v>
      </c>
      <c r="B14" s="27" t="s">
        <v>23</v>
      </c>
      <c r="C14" s="32" t="s">
        <v>2</v>
      </c>
      <c r="D14" s="32" t="s">
        <v>139</v>
      </c>
      <c r="E14" s="32" t="s">
        <v>370</v>
      </c>
      <c r="F14" s="32"/>
      <c r="G14" s="32"/>
      <c r="H14" s="27">
        <v>1</v>
      </c>
      <c r="I14" s="32"/>
    </row>
    <row r="15" spans="1:9" s="41" customFormat="1" ht="12.75" customHeight="1">
      <c r="A15" s="32">
        <f t="shared" si="0"/>
        <v>11</v>
      </c>
      <c r="B15" s="27" t="s">
        <v>34</v>
      </c>
      <c r="C15" s="32" t="s">
        <v>2</v>
      </c>
      <c r="D15" s="32" t="s">
        <v>139</v>
      </c>
      <c r="E15" s="32" t="s">
        <v>370</v>
      </c>
      <c r="F15" s="32"/>
      <c r="G15" s="32"/>
      <c r="H15" s="27">
        <v>1</v>
      </c>
      <c r="I15" s="32"/>
    </row>
    <row r="16" spans="1:9" s="41" customFormat="1" ht="12">
      <c r="A16" s="32">
        <f t="shared" si="0"/>
        <v>12</v>
      </c>
      <c r="B16" s="27" t="s">
        <v>24</v>
      </c>
      <c r="C16" s="32" t="s">
        <v>2</v>
      </c>
      <c r="D16" s="32" t="s">
        <v>139</v>
      </c>
      <c r="E16" s="32" t="s">
        <v>370</v>
      </c>
      <c r="F16" s="32"/>
      <c r="G16" s="32"/>
      <c r="H16" s="27">
        <v>1</v>
      </c>
      <c r="I16" s="32"/>
    </row>
    <row r="17" spans="1:9" s="41" customFormat="1" ht="12">
      <c r="A17" s="32">
        <f t="shared" si="0"/>
        <v>13</v>
      </c>
      <c r="B17" s="27" t="s">
        <v>11</v>
      </c>
      <c r="C17" s="32" t="s">
        <v>2</v>
      </c>
      <c r="D17" s="32" t="s">
        <v>139</v>
      </c>
      <c r="E17" s="32" t="s">
        <v>370</v>
      </c>
      <c r="F17" s="32"/>
      <c r="G17" s="32"/>
      <c r="H17" s="27">
        <v>1</v>
      </c>
      <c r="I17" s="32"/>
    </row>
    <row r="18" spans="1:9" s="41" customFormat="1" ht="12">
      <c r="A18" s="32">
        <f t="shared" si="0"/>
        <v>14</v>
      </c>
      <c r="B18" s="27" t="s">
        <v>25</v>
      </c>
      <c r="C18" s="32" t="s">
        <v>2</v>
      </c>
      <c r="D18" s="32" t="s">
        <v>139</v>
      </c>
      <c r="E18" s="32" t="s">
        <v>370</v>
      </c>
      <c r="F18" s="32"/>
      <c r="G18" s="32"/>
      <c r="H18" s="27">
        <v>1</v>
      </c>
      <c r="I18" s="32"/>
    </row>
    <row r="19" spans="1:9" s="41" customFormat="1" ht="12">
      <c r="A19" s="32">
        <f t="shared" si="0"/>
        <v>15</v>
      </c>
      <c r="B19" s="27" t="s">
        <v>26</v>
      </c>
      <c r="C19" s="32" t="s">
        <v>2</v>
      </c>
      <c r="D19" s="32" t="s">
        <v>139</v>
      </c>
      <c r="E19" s="32" t="s">
        <v>370</v>
      </c>
      <c r="F19" s="32"/>
      <c r="G19" s="32"/>
      <c r="H19" s="27">
        <v>1</v>
      </c>
      <c r="I19" s="32"/>
    </row>
    <row r="20" spans="1:9" s="41" customFormat="1" ht="12">
      <c r="A20" s="32">
        <f t="shared" si="0"/>
        <v>16</v>
      </c>
      <c r="B20" s="27" t="s">
        <v>27</v>
      </c>
      <c r="C20" s="32" t="s">
        <v>2</v>
      </c>
      <c r="D20" s="32" t="s">
        <v>139</v>
      </c>
      <c r="E20" s="32" t="s">
        <v>370</v>
      </c>
      <c r="F20" s="32"/>
      <c r="G20" s="32"/>
      <c r="H20" s="27">
        <v>1</v>
      </c>
      <c r="I20" s="32"/>
    </row>
    <row r="21" spans="1:9" s="41" customFormat="1" ht="12">
      <c r="A21" s="32">
        <f t="shared" si="0"/>
        <v>17</v>
      </c>
      <c r="B21" s="27" t="s">
        <v>28</v>
      </c>
      <c r="C21" s="32" t="s">
        <v>2</v>
      </c>
      <c r="D21" s="32" t="s">
        <v>139</v>
      </c>
      <c r="E21" s="32" t="s">
        <v>370</v>
      </c>
      <c r="F21" s="32"/>
      <c r="G21" s="32"/>
      <c r="H21" s="27">
        <v>1</v>
      </c>
      <c r="I21" s="32"/>
    </row>
    <row r="22" spans="1:9" s="41" customFormat="1" ht="12">
      <c r="A22" s="32">
        <f>A21+1</f>
        <v>18</v>
      </c>
      <c r="B22" s="27" t="s">
        <v>29</v>
      </c>
      <c r="C22" s="32" t="s">
        <v>2</v>
      </c>
      <c r="D22" s="32" t="s">
        <v>139</v>
      </c>
      <c r="E22" s="32" t="s">
        <v>370</v>
      </c>
      <c r="F22" s="32"/>
      <c r="G22" s="32"/>
      <c r="H22" s="27">
        <v>1</v>
      </c>
      <c r="I22" s="32"/>
    </row>
    <row r="23" spans="1:9" s="41" customFormat="1" ht="12">
      <c r="A23" s="32">
        <f t="shared" si="0"/>
        <v>19</v>
      </c>
      <c r="B23" s="27" t="s">
        <v>5</v>
      </c>
      <c r="C23" s="32" t="s">
        <v>2</v>
      </c>
      <c r="D23" s="32" t="s">
        <v>139</v>
      </c>
      <c r="E23" s="32" t="s">
        <v>370</v>
      </c>
      <c r="F23" s="32"/>
      <c r="G23" s="32"/>
      <c r="H23" s="27">
        <v>1</v>
      </c>
      <c r="I23" s="32"/>
    </row>
    <row r="24" spans="1:9" s="41" customFormat="1" ht="12">
      <c r="A24" s="32">
        <f t="shared" si="0"/>
        <v>20</v>
      </c>
      <c r="B24" s="27" t="s">
        <v>35</v>
      </c>
      <c r="C24" s="32" t="s">
        <v>2</v>
      </c>
      <c r="D24" s="32" t="s">
        <v>139</v>
      </c>
      <c r="E24" s="32" t="s">
        <v>370</v>
      </c>
      <c r="F24" s="32"/>
      <c r="G24" s="32"/>
      <c r="H24" s="27">
        <v>1</v>
      </c>
      <c r="I24" s="32"/>
    </row>
    <row r="25" spans="1:9" s="41" customFormat="1" ht="12.75" customHeight="1">
      <c r="A25" s="32">
        <f t="shared" si="0"/>
        <v>21</v>
      </c>
      <c r="B25" s="27" t="s">
        <v>31</v>
      </c>
      <c r="C25" s="32" t="s">
        <v>2</v>
      </c>
      <c r="D25" s="32" t="s">
        <v>139</v>
      </c>
      <c r="E25" s="32" t="s">
        <v>370</v>
      </c>
      <c r="F25" s="32"/>
      <c r="G25" s="32"/>
      <c r="H25" s="27">
        <v>1</v>
      </c>
      <c r="I25" s="32"/>
    </row>
    <row r="26" spans="1:9" s="6" customFormat="1" ht="12" customHeight="1">
      <c r="A26" s="14" t="s">
        <v>198</v>
      </c>
      <c r="B26" s="14">
        <v>21</v>
      </c>
      <c r="C26" s="13"/>
      <c r="D26" s="13"/>
      <c r="E26" s="13"/>
      <c r="F26" s="113">
        <f>SUM(F5:F25)</f>
        <v>1</v>
      </c>
      <c r="G26" s="13">
        <f>SUM(G5:G25)</f>
        <v>0</v>
      </c>
      <c r="H26" s="13">
        <f>SUM(H5:H25)</f>
        <v>19</v>
      </c>
      <c r="I26" s="13">
        <f>SUM(I5:I25)</f>
        <v>1</v>
      </c>
    </row>
    <row r="27" spans="1:9" s="6" customFormat="1" ht="12" customHeight="1">
      <c r="A27" s="33"/>
      <c r="B27" s="33"/>
      <c r="C27" s="35"/>
      <c r="D27" s="35"/>
      <c r="E27" s="35"/>
      <c r="F27" s="62"/>
      <c r="G27" s="35"/>
      <c r="H27" s="35"/>
      <c r="I27" s="35"/>
    </row>
    <row r="28" spans="1:9" ht="39.75" customHeight="1">
      <c r="A28" s="145" t="s">
        <v>197</v>
      </c>
      <c r="B28" s="145"/>
      <c r="C28" s="145"/>
      <c r="D28" s="145"/>
      <c r="E28" s="145"/>
      <c r="F28" s="145"/>
      <c r="G28" s="145"/>
      <c r="H28" s="145"/>
      <c r="I28" s="145"/>
    </row>
    <row r="29" spans="1:9" s="7" customFormat="1" ht="12" customHeight="1">
      <c r="A29" s="144" t="s">
        <v>403</v>
      </c>
      <c r="B29" s="144"/>
      <c r="C29" s="144"/>
      <c r="D29" s="144"/>
      <c r="E29" s="144"/>
      <c r="F29" s="144"/>
      <c r="G29" s="144"/>
      <c r="H29" s="144"/>
      <c r="I29" s="144"/>
    </row>
    <row r="30" spans="1:9" s="5" customFormat="1" ht="12" customHeight="1">
      <c r="A30" s="136" t="s">
        <v>189</v>
      </c>
      <c r="B30" s="136"/>
      <c r="C30" s="136"/>
      <c r="D30" s="136"/>
      <c r="E30" s="136"/>
      <c r="F30" s="136"/>
      <c r="G30" s="136"/>
      <c r="H30" s="136"/>
      <c r="I30" s="136"/>
    </row>
    <row r="31" spans="1:9" s="5" customFormat="1" ht="22.5">
      <c r="A31" s="12"/>
      <c r="B31" s="12" t="s">
        <v>0</v>
      </c>
      <c r="C31" s="12" t="s">
        <v>1</v>
      </c>
      <c r="D31" s="8" t="s">
        <v>132</v>
      </c>
      <c r="E31" s="8" t="s">
        <v>188</v>
      </c>
      <c r="F31" s="8" t="s">
        <v>135</v>
      </c>
      <c r="G31" s="8" t="s">
        <v>187</v>
      </c>
      <c r="H31" s="8" t="s">
        <v>186</v>
      </c>
      <c r="I31" s="8" t="s">
        <v>131</v>
      </c>
    </row>
    <row r="32" spans="1:9" s="5" customFormat="1" ht="12">
      <c r="A32" s="32">
        <v>22</v>
      </c>
      <c r="B32" s="32" t="s">
        <v>203</v>
      </c>
      <c r="C32" s="32" t="s">
        <v>3</v>
      </c>
      <c r="D32" s="27" t="s">
        <v>145</v>
      </c>
      <c r="E32" s="27" t="s">
        <v>368</v>
      </c>
      <c r="F32" s="32"/>
      <c r="G32" s="32"/>
      <c r="H32" s="32">
        <v>1</v>
      </c>
      <c r="I32" s="32"/>
    </row>
    <row r="33" spans="1:9" s="41" customFormat="1" ht="12">
      <c r="A33" s="27">
        <f>SUM(A32+1)</f>
        <v>23</v>
      </c>
      <c r="B33" s="27" t="s">
        <v>204</v>
      </c>
      <c r="C33" s="32" t="s">
        <v>3</v>
      </c>
      <c r="D33" s="27" t="s">
        <v>145</v>
      </c>
      <c r="E33" s="27" t="s">
        <v>368</v>
      </c>
      <c r="F33" s="32"/>
      <c r="G33" s="32"/>
      <c r="H33" s="32">
        <v>1</v>
      </c>
      <c r="I33" s="32"/>
    </row>
    <row r="34" spans="1:9" s="5" customFormat="1" ht="12">
      <c r="A34" s="27">
        <f>SUM(A33+1)</f>
        <v>24</v>
      </c>
      <c r="B34" s="27" t="s">
        <v>38</v>
      </c>
      <c r="C34" s="32" t="s">
        <v>3</v>
      </c>
      <c r="D34" s="27" t="s">
        <v>145</v>
      </c>
      <c r="E34" s="27" t="s">
        <v>368</v>
      </c>
      <c r="F34" s="32"/>
      <c r="G34" s="32"/>
      <c r="H34" s="27">
        <v>1</v>
      </c>
      <c r="I34" s="32"/>
    </row>
    <row r="35" spans="1:9" s="5" customFormat="1" ht="12">
      <c r="A35" s="27">
        <f>SUM(A34+1)</f>
        <v>25</v>
      </c>
      <c r="B35" s="27" t="s">
        <v>39</v>
      </c>
      <c r="C35" s="32" t="s">
        <v>3</v>
      </c>
      <c r="D35" s="27" t="s">
        <v>145</v>
      </c>
      <c r="E35" s="27" t="s">
        <v>368</v>
      </c>
      <c r="F35" s="32"/>
      <c r="G35" s="32"/>
      <c r="H35" s="27">
        <v>1</v>
      </c>
      <c r="I35" s="32"/>
    </row>
    <row r="36" spans="1:9" s="5" customFormat="1" ht="12">
      <c r="A36" s="27">
        <f>SUM(A35+1)</f>
        <v>26</v>
      </c>
      <c r="B36" s="27" t="s">
        <v>40</v>
      </c>
      <c r="C36" s="32" t="s">
        <v>3</v>
      </c>
      <c r="D36" s="27" t="s">
        <v>145</v>
      </c>
      <c r="E36" s="27" t="s">
        <v>368</v>
      </c>
      <c r="F36" s="32"/>
      <c r="G36" s="32"/>
      <c r="H36" s="27">
        <v>1</v>
      </c>
      <c r="I36" s="32"/>
    </row>
    <row r="37" spans="1:9" s="5" customFormat="1" ht="12">
      <c r="A37" s="27">
        <f aca="true" t="shared" si="1" ref="A37:A61">A36+1</f>
        <v>27</v>
      </c>
      <c r="B37" s="27" t="s">
        <v>41</v>
      </c>
      <c r="C37" s="32" t="s">
        <v>3</v>
      </c>
      <c r="D37" s="27" t="s">
        <v>145</v>
      </c>
      <c r="E37" s="27" t="s">
        <v>368</v>
      </c>
      <c r="F37" s="32"/>
      <c r="G37" s="32"/>
      <c r="H37" s="27">
        <v>1</v>
      </c>
      <c r="I37" s="32"/>
    </row>
    <row r="38" spans="1:9" s="5" customFormat="1" ht="12">
      <c r="A38" s="27">
        <f t="shared" si="1"/>
        <v>28</v>
      </c>
      <c r="B38" s="27" t="s">
        <v>42</v>
      </c>
      <c r="C38" s="32" t="s">
        <v>3</v>
      </c>
      <c r="D38" s="27" t="s">
        <v>145</v>
      </c>
      <c r="E38" s="27" t="s">
        <v>368</v>
      </c>
      <c r="F38" s="32"/>
      <c r="G38" s="32"/>
      <c r="H38" s="27">
        <v>1</v>
      </c>
      <c r="I38" s="32"/>
    </row>
    <row r="39" spans="1:9" s="5" customFormat="1" ht="12">
      <c r="A39" s="27">
        <f t="shared" si="1"/>
        <v>29</v>
      </c>
      <c r="B39" s="27" t="s">
        <v>36</v>
      </c>
      <c r="C39" s="32" t="s">
        <v>3</v>
      </c>
      <c r="D39" s="32" t="s">
        <v>141</v>
      </c>
      <c r="E39" s="32" t="s">
        <v>144</v>
      </c>
      <c r="F39" s="32"/>
      <c r="G39" s="32">
        <v>1</v>
      </c>
      <c r="H39" s="27"/>
      <c r="I39" s="32"/>
    </row>
    <row r="40" spans="1:9" s="5" customFormat="1" ht="12" customHeight="1">
      <c r="A40" s="27">
        <f t="shared" si="1"/>
        <v>30</v>
      </c>
      <c r="B40" s="27" t="s">
        <v>43</v>
      </c>
      <c r="C40" s="32" t="s">
        <v>3</v>
      </c>
      <c r="D40" s="27" t="s">
        <v>145</v>
      </c>
      <c r="E40" s="27" t="s">
        <v>368</v>
      </c>
      <c r="F40" s="32"/>
      <c r="G40" s="32"/>
      <c r="H40" s="27">
        <v>1</v>
      </c>
      <c r="I40" s="32"/>
    </row>
    <row r="41" spans="1:9" s="5" customFormat="1" ht="12">
      <c r="A41" s="27">
        <f t="shared" si="1"/>
        <v>31</v>
      </c>
      <c r="B41" s="27" t="s">
        <v>44</v>
      </c>
      <c r="C41" s="32" t="s">
        <v>3</v>
      </c>
      <c r="D41" s="27" t="s">
        <v>145</v>
      </c>
      <c r="E41" s="27" t="s">
        <v>368</v>
      </c>
      <c r="F41" s="32"/>
      <c r="G41" s="32"/>
      <c r="H41" s="27">
        <v>1</v>
      </c>
      <c r="I41" s="32"/>
    </row>
    <row r="42" spans="1:9" s="5" customFormat="1" ht="12">
      <c r="A42" s="32">
        <f t="shared" si="1"/>
        <v>32</v>
      </c>
      <c r="B42" s="27" t="s">
        <v>45</v>
      </c>
      <c r="C42" s="32" t="s">
        <v>3</v>
      </c>
      <c r="D42" s="27" t="s">
        <v>145</v>
      </c>
      <c r="E42" s="27" t="s">
        <v>368</v>
      </c>
      <c r="F42" s="32"/>
      <c r="G42" s="32"/>
      <c r="H42" s="27">
        <v>1</v>
      </c>
      <c r="I42" s="32"/>
    </row>
    <row r="43" spans="1:9" s="5" customFormat="1" ht="12">
      <c r="A43" s="32">
        <f t="shared" si="1"/>
        <v>33</v>
      </c>
      <c r="B43" s="44" t="s">
        <v>46</v>
      </c>
      <c r="C43" s="32" t="s">
        <v>3</v>
      </c>
      <c r="D43" s="27" t="s">
        <v>145</v>
      </c>
      <c r="E43" s="27" t="s">
        <v>368</v>
      </c>
      <c r="F43" s="32"/>
      <c r="G43" s="32"/>
      <c r="H43" s="27">
        <v>1</v>
      </c>
      <c r="I43" s="32"/>
    </row>
    <row r="44" spans="1:9" s="5" customFormat="1" ht="12">
      <c r="A44" s="32">
        <f t="shared" si="1"/>
        <v>34</v>
      </c>
      <c r="B44" s="44" t="s">
        <v>47</v>
      </c>
      <c r="C44" s="32" t="s">
        <v>3</v>
      </c>
      <c r="D44" s="27" t="s">
        <v>145</v>
      </c>
      <c r="E44" s="27" t="s">
        <v>368</v>
      </c>
      <c r="F44" s="32"/>
      <c r="G44" s="32"/>
      <c r="H44" s="27">
        <v>1</v>
      </c>
      <c r="I44" s="32"/>
    </row>
    <row r="45" spans="1:9" s="5" customFormat="1" ht="12">
      <c r="A45" s="32">
        <f t="shared" si="1"/>
        <v>35</v>
      </c>
      <c r="B45" s="27" t="s">
        <v>8</v>
      </c>
      <c r="C45" s="32" t="s">
        <v>3</v>
      </c>
      <c r="D45" s="27" t="s">
        <v>145</v>
      </c>
      <c r="E45" s="27" t="s">
        <v>368</v>
      </c>
      <c r="F45" s="32"/>
      <c r="G45" s="32"/>
      <c r="H45" s="27">
        <v>1</v>
      </c>
      <c r="I45" s="32"/>
    </row>
    <row r="46" spans="1:9" s="5" customFormat="1" ht="12">
      <c r="A46" s="32">
        <f t="shared" si="1"/>
        <v>36</v>
      </c>
      <c r="B46" s="27" t="s">
        <v>9</v>
      </c>
      <c r="C46" s="32" t="s">
        <v>3</v>
      </c>
      <c r="D46" s="27" t="s">
        <v>145</v>
      </c>
      <c r="E46" s="27" t="s">
        <v>368</v>
      </c>
      <c r="F46" s="32"/>
      <c r="G46" s="32"/>
      <c r="H46" s="27">
        <v>1</v>
      </c>
      <c r="I46" s="32"/>
    </row>
    <row r="47" spans="1:9" s="5" customFormat="1" ht="12">
      <c r="A47" s="32">
        <f t="shared" si="1"/>
        <v>37</v>
      </c>
      <c r="B47" s="44" t="s">
        <v>48</v>
      </c>
      <c r="C47" s="32" t="s">
        <v>3</v>
      </c>
      <c r="D47" s="27" t="s">
        <v>145</v>
      </c>
      <c r="E47" s="27" t="s">
        <v>368</v>
      </c>
      <c r="F47" s="32"/>
      <c r="G47" s="32"/>
      <c r="H47" s="27">
        <v>1</v>
      </c>
      <c r="I47" s="32"/>
    </row>
    <row r="48" spans="1:9" s="5" customFormat="1" ht="12">
      <c r="A48" s="32">
        <f t="shared" si="1"/>
        <v>38</v>
      </c>
      <c r="B48" s="44" t="s">
        <v>49</v>
      </c>
      <c r="C48" s="32" t="s">
        <v>3</v>
      </c>
      <c r="D48" s="27" t="s">
        <v>145</v>
      </c>
      <c r="E48" s="27" t="s">
        <v>368</v>
      </c>
      <c r="F48" s="32"/>
      <c r="G48" s="32"/>
      <c r="H48" s="27">
        <v>1</v>
      </c>
      <c r="I48" s="32"/>
    </row>
    <row r="49" spans="1:9" s="5" customFormat="1" ht="12">
      <c r="A49" s="32">
        <f t="shared" si="1"/>
        <v>39</v>
      </c>
      <c r="B49" s="44" t="s">
        <v>50</v>
      </c>
      <c r="C49" s="32" t="s">
        <v>3</v>
      </c>
      <c r="D49" s="27" t="s">
        <v>145</v>
      </c>
      <c r="E49" s="27" t="s">
        <v>368</v>
      </c>
      <c r="F49" s="32"/>
      <c r="G49" s="32"/>
      <c r="H49" s="27">
        <v>1</v>
      </c>
      <c r="I49" s="32"/>
    </row>
    <row r="50" spans="1:9" s="5" customFormat="1" ht="12">
      <c r="A50" s="32">
        <f t="shared" si="1"/>
        <v>40</v>
      </c>
      <c r="B50" s="44" t="s">
        <v>51</v>
      </c>
      <c r="C50" s="32" t="s">
        <v>3</v>
      </c>
      <c r="D50" s="27" t="s">
        <v>145</v>
      </c>
      <c r="E50" s="27" t="s">
        <v>368</v>
      </c>
      <c r="F50" s="32"/>
      <c r="G50" s="32"/>
      <c r="H50" s="27">
        <v>1</v>
      </c>
      <c r="I50" s="32"/>
    </row>
    <row r="51" spans="1:9" s="5" customFormat="1" ht="12">
      <c r="A51" s="32">
        <f t="shared" si="1"/>
        <v>41</v>
      </c>
      <c r="B51" s="44" t="s">
        <v>52</v>
      </c>
      <c r="C51" s="32" t="s">
        <v>3</v>
      </c>
      <c r="D51" s="27" t="s">
        <v>145</v>
      </c>
      <c r="E51" s="27" t="s">
        <v>368</v>
      </c>
      <c r="F51" s="32"/>
      <c r="G51" s="32"/>
      <c r="H51" s="27">
        <v>1</v>
      </c>
      <c r="I51" s="32"/>
    </row>
    <row r="52" spans="1:9" s="5" customFormat="1" ht="12">
      <c r="A52" s="32">
        <f t="shared" si="1"/>
        <v>42</v>
      </c>
      <c r="B52" s="44" t="s">
        <v>53</v>
      </c>
      <c r="C52" s="32" t="s">
        <v>3</v>
      </c>
      <c r="D52" s="27" t="s">
        <v>145</v>
      </c>
      <c r="E52" s="27" t="s">
        <v>368</v>
      </c>
      <c r="F52" s="32"/>
      <c r="G52" s="32"/>
      <c r="H52" s="27">
        <v>1</v>
      </c>
      <c r="I52" s="32"/>
    </row>
    <row r="53" spans="1:9" s="5" customFormat="1" ht="12">
      <c r="A53" s="32">
        <f t="shared" si="1"/>
        <v>43</v>
      </c>
      <c r="B53" s="44" t="s">
        <v>54</v>
      </c>
      <c r="C53" s="32" t="s">
        <v>3</v>
      </c>
      <c r="D53" s="27" t="s">
        <v>145</v>
      </c>
      <c r="E53" s="27" t="s">
        <v>368</v>
      </c>
      <c r="F53" s="32"/>
      <c r="G53" s="32"/>
      <c r="H53" s="27">
        <v>1</v>
      </c>
      <c r="I53" s="32"/>
    </row>
    <row r="54" spans="1:9" s="5" customFormat="1" ht="12">
      <c r="A54" s="32">
        <f>A53+1</f>
        <v>44</v>
      </c>
      <c r="B54" s="44" t="s">
        <v>55</v>
      </c>
      <c r="C54" s="32" t="s">
        <v>3</v>
      </c>
      <c r="D54" s="27" t="s">
        <v>145</v>
      </c>
      <c r="E54" s="27" t="s">
        <v>368</v>
      </c>
      <c r="F54" s="32"/>
      <c r="G54" s="32"/>
      <c r="H54" s="27">
        <v>1</v>
      </c>
      <c r="I54" s="32"/>
    </row>
    <row r="55" spans="1:9" s="5" customFormat="1" ht="22.5">
      <c r="A55" s="32">
        <f t="shared" si="1"/>
        <v>45</v>
      </c>
      <c r="B55" s="44" t="s">
        <v>147</v>
      </c>
      <c r="C55" s="32" t="s">
        <v>3</v>
      </c>
      <c r="D55" s="27" t="s">
        <v>145</v>
      </c>
      <c r="E55" s="27" t="s">
        <v>368</v>
      </c>
      <c r="F55" s="32"/>
      <c r="G55" s="32"/>
      <c r="H55" s="27">
        <v>1</v>
      </c>
      <c r="I55" s="32"/>
    </row>
    <row r="56" spans="1:9" s="5" customFormat="1" ht="12">
      <c r="A56" s="32">
        <f t="shared" si="1"/>
        <v>46</v>
      </c>
      <c r="B56" s="44" t="s">
        <v>56</v>
      </c>
      <c r="C56" s="32" t="s">
        <v>3</v>
      </c>
      <c r="D56" s="27" t="s">
        <v>145</v>
      </c>
      <c r="E56" s="27" t="s">
        <v>368</v>
      </c>
      <c r="F56" s="32"/>
      <c r="G56" s="32"/>
      <c r="H56" s="27">
        <v>1</v>
      </c>
      <c r="I56" s="32"/>
    </row>
    <row r="57" spans="1:9" s="5" customFormat="1" ht="12">
      <c r="A57" s="32">
        <f t="shared" si="1"/>
        <v>47</v>
      </c>
      <c r="B57" s="44" t="s">
        <v>57</v>
      </c>
      <c r="C57" s="32" t="s">
        <v>3</v>
      </c>
      <c r="D57" s="27" t="s">
        <v>145</v>
      </c>
      <c r="E57" s="27" t="s">
        <v>368</v>
      </c>
      <c r="F57" s="32"/>
      <c r="G57" s="32"/>
      <c r="H57" s="27">
        <v>1</v>
      </c>
      <c r="I57" s="32"/>
    </row>
    <row r="58" spans="1:9" s="5" customFormat="1" ht="12">
      <c r="A58" s="32">
        <f t="shared" si="1"/>
        <v>48</v>
      </c>
      <c r="B58" s="27" t="s">
        <v>10</v>
      </c>
      <c r="C58" s="32" t="s">
        <v>3</v>
      </c>
      <c r="D58" s="27" t="s">
        <v>145</v>
      </c>
      <c r="E58" s="27" t="s">
        <v>368</v>
      </c>
      <c r="F58" s="32"/>
      <c r="G58" s="32"/>
      <c r="H58" s="27">
        <v>1</v>
      </c>
      <c r="I58" s="32"/>
    </row>
    <row r="59" spans="1:9" s="5" customFormat="1" ht="12">
      <c r="A59" s="32">
        <f t="shared" si="1"/>
        <v>49</v>
      </c>
      <c r="B59" s="27" t="s">
        <v>37</v>
      </c>
      <c r="C59" s="32" t="s">
        <v>3</v>
      </c>
      <c r="D59" s="32" t="s">
        <v>141</v>
      </c>
      <c r="E59" s="32"/>
      <c r="F59" s="32">
        <v>1</v>
      </c>
      <c r="G59" s="32"/>
      <c r="H59" s="27"/>
      <c r="I59" s="32"/>
    </row>
    <row r="60" spans="1:9" s="5" customFormat="1" ht="12">
      <c r="A60" s="32">
        <f t="shared" si="1"/>
        <v>50</v>
      </c>
      <c r="B60" s="44" t="s">
        <v>58</v>
      </c>
      <c r="C60" s="32" t="s">
        <v>3</v>
      </c>
      <c r="D60" s="27" t="s">
        <v>145</v>
      </c>
      <c r="E60" s="27" t="s">
        <v>368</v>
      </c>
      <c r="F60" s="32"/>
      <c r="G60" s="32"/>
      <c r="H60" s="27">
        <v>1</v>
      </c>
      <c r="I60" s="32"/>
    </row>
    <row r="61" spans="1:9" s="5" customFormat="1" ht="12">
      <c r="A61" s="32">
        <f t="shared" si="1"/>
        <v>51</v>
      </c>
      <c r="B61" s="30" t="s">
        <v>59</v>
      </c>
      <c r="C61" s="28" t="s">
        <v>3</v>
      </c>
      <c r="D61" s="26" t="s">
        <v>145</v>
      </c>
      <c r="E61" s="26" t="s">
        <v>368</v>
      </c>
      <c r="F61" s="28"/>
      <c r="G61" s="28"/>
      <c r="H61" s="26">
        <v>1</v>
      </c>
      <c r="I61" s="28"/>
    </row>
    <row r="62" spans="1:9" s="5" customFormat="1" ht="12">
      <c r="A62" s="45" t="s">
        <v>198</v>
      </c>
      <c r="B62" s="45">
        <v>30</v>
      </c>
      <c r="C62" s="45"/>
      <c r="D62" s="45"/>
      <c r="E62" s="45"/>
      <c r="F62" s="106">
        <f>SUM(F32:F53)+SUM(F54:F61)</f>
        <v>1</v>
      </c>
      <c r="G62" s="106">
        <f>SUM(G32:G53)+SUM(G54:G61)</f>
        <v>1</v>
      </c>
      <c r="H62" s="106">
        <f>SUM(H32:H53)+SUM(H54:H61)</f>
        <v>28</v>
      </c>
      <c r="I62" s="106">
        <f>SUM(I32:I53)+SUM(I54:I61)</f>
        <v>0</v>
      </c>
    </row>
    <row r="63" spans="1:9" s="34" customFormat="1" ht="12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33" customHeight="1">
      <c r="A64" s="145" t="s">
        <v>197</v>
      </c>
      <c r="B64" s="145"/>
      <c r="C64" s="145"/>
      <c r="D64" s="145"/>
      <c r="E64" s="145"/>
      <c r="F64" s="145"/>
      <c r="G64" s="145"/>
      <c r="H64" s="145"/>
      <c r="I64" s="145"/>
    </row>
    <row r="65" spans="1:9" s="2" customFormat="1" ht="12.75" customHeight="1">
      <c r="A65" s="144" t="s">
        <v>403</v>
      </c>
      <c r="B65" s="144"/>
      <c r="C65" s="144"/>
      <c r="D65" s="144"/>
      <c r="E65" s="144"/>
      <c r="F65" s="144"/>
      <c r="G65" s="144"/>
      <c r="H65" s="144"/>
      <c r="I65" s="144"/>
    </row>
    <row r="66" spans="1:9" s="5" customFormat="1" ht="12">
      <c r="A66" s="138" t="s">
        <v>189</v>
      </c>
      <c r="B66" s="146"/>
      <c r="C66" s="146"/>
      <c r="D66" s="146"/>
      <c r="E66" s="146"/>
      <c r="F66" s="146"/>
      <c r="G66" s="146"/>
      <c r="H66" s="146"/>
      <c r="I66" s="146"/>
    </row>
    <row r="67" spans="1:9" s="31" customFormat="1" ht="22.5">
      <c r="A67" s="47"/>
      <c r="B67" s="47" t="s">
        <v>0</v>
      </c>
      <c r="C67" s="47" t="s">
        <v>1</v>
      </c>
      <c r="D67" s="48" t="s">
        <v>132</v>
      </c>
      <c r="E67" s="48" t="s">
        <v>188</v>
      </c>
      <c r="F67" s="48" t="s">
        <v>135</v>
      </c>
      <c r="G67" s="48" t="s">
        <v>187</v>
      </c>
      <c r="H67" s="48" t="s">
        <v>186</v>
      </c>
      <c r="I67" s="48" t="s">
        <v>131</v>
      </c>
    </row>
    <row r="68" spans="1:9" s="31" customFormat="1" ht="11.25">
      <c r="A68" s="32">
        <v>52</v>
      </c>
      <c r="B68" s="32" t="s">
        <v>205</v>
      </c>
      <c r="C68" s="32" t="s">
        <v>103</v>
      </c>
      <c r="D68" s="32" t="s">
        <v>161</v>
      </c>
      <c r="E68" s="27" t="s">
        <v>228</v>
      </c>
      <c r="F68" s="32"/>
      <c r="G68" s="32"/>
      <c r="H68" s="32">
        <v>1</v>
      </c>
      <c r="I68" s="32"/>
    </row>
    <row r="69" spans="1:9" s="68" customFormat="1" ht="22.5">
      <c r="A69" s="32">
        <f aca="true" t="shared" si="2" ref="A69:A75">SUM(A68+1)</f>
        <v>53</v>
      </c>
      <c r="B69" s="26" t="s">
        <v>84</v>
      </c>
      <c r="C69" s="28" t="s">
        <v>103</v>
      </c>
      <c r="D69" s="26" t="s">
        <v>379</v>
      </c>
      <c r="E69" s="26" t="s">
        <v>381</v>
      </c>
      <c r="F69" s="28"/>
      <c r="G69" s="28"/>
      <c r="H69" s="26"/>
      <c r="I69" s="28">
        <v>1</v>
      </c>
    </row>
    <row r="70" spans="1:9" s="10" customFormat="1" ht="11.25">
      <c r="A70" s="32">
        <f t="shared" si="2"/>
        <v>54</v>
      </c>
      <c r="B70" s="27" t="s">
        <v>85</v>
      </c>
      <c r="C70" s="32" t="s">
        <v>103</v>
      </c>
      <c r="D70" s="32" t="s">
        <v>164</v>
      </c>
      <c r="E70" s="27" t="s">
        <v>225</v>
      </c>
      <c r="F70" s="32"/>
      <c r="G70" s="32"/>
      <c r="H70" s="27"/>
      <c r="I70" s="32">
        <v>1</v>
      </c>
    </row>
    <row r="71" spans="1:9" s="10" customFormat="1" ht="11.25">
      <c r="A71" s="32">
        <f t="shared" si="2"/>
        <v>55</v>
      </c>
      <c r="B71" s="26" t="s">
        <v>86</v>
      </c>
      <c r="C71" s="28" t="s">
        <v>103</v>
      </c>
      <c r="D71" s="28" t="s">
        <v>176</v>
      </c>
      <c r="E71" s="26" t="s">
        <v>382</v>
      </c>
      <c r="F71" s="28"/>
      <c r="G71" s="28"/>
      <c r="H71" s="26"/>
      <c r="I71" s="28">
        <v>1</v>
      </c>
    </row>
    <row r="72" spans="1:9" s="22" customFormat="1" ht="11.25">
      <c r="A72" s="32">
        <f t="shared" si="2"/>
        <v>56</v>
      </c>
      <c r="B72" s="26" t="s">
        <v>87</v>
      </c>
      <c r="C72" s="28" t="s">
        <v>103</v>
      </c>
      <c r="D72" s="28" t="s">
        <v>164</v>
      </c>
      <c r="E72" s="28" t="s">
        <v>162</v>
      </c>
      <c r="F72" s="28"/>
      <c r="G72" s="28"/>
      <c r="H72" s="26"/>
      <c r="I72" s="28">
        <v>1</v>
      </c>
    </row>
    <row r="73" spans="1:9" s="10" customFormat="1" ht="11.25">
      <c r="A73" s="32">
        <f t="shared" si="2"/>
        <v>57</v>
      </c>
      <c r="B73" s="26" t="s">
        <v>88</v>
      </c>
      <c r="C73" s="28" t="s">
        <v>103</v>
      </c>
      <c r="D73" s="28" t="s">
        <v>161</v>
      </c>
      <c r="E73" s="28" t="s">
        <v>163</v>
      </c>
      <c r="F73" s="28"/>
      <c r="G73" s="28">
        <v>1</v>
      </c>
      <c r="H73" s="26"/>
      <c r="I73" s="28"/>
    </row>
    <row r="74" spans="1:9" s="10" customFormat="1" ht="22.5">
      <c r="A74" s="32">
        <f t="shared" si="2"/>
        <v>58</v>
      </c>
      <c r="B74" s="26" t="s">
        <v>89</v>
      </c>
      <c r="C74" s="28" t="s">
        <v>103</v>
      </c>
      <c r="D74" s="26" t="s">
        <v>379</v>
      </c>
      <c r="E74" s="26" t="s">
        <v>380</v>
      </c>
      <c r="F74" s="28"/>
      <c r="G74" s="28"/>
      <c r="H74" s="26"/>
      <c r="I74" s="28">
        <v>1</v>
      </c>
    </row>
    <row r="75" spans="1:9" s="10" customFormat="1" ht="22.5">
      <c r="A75" s="32">
        <f t="shared" si="2"/>
        <v>59</v>
      </c>
      <c r="B75" s="27" t="s">
        <v>82</v>
      </c>
      <c r="C75" s="32" t="s">
        <v>103</v>
      </c>
      <c r="D75" s="32" t="s">
        <v>141</v>
      </c>
      <c r="E75" s="27" t="s">
        <v>372</v>
      </c>
      <c r="F75" s="32"/>
      <c r="G75" s="32"/>
      <c r="H75" s="27">
        <v>1</v>
      </c>
      <c r="I75" s="32"/>
    </row>
    <row r="76" spans="1:9" s="10" customFormat="1" ht="11.25">
      <c r="A76" s="32">
        <f aca="true" t="shared" si="3" ref="A76:A83">A75+1</f>
        <v>60</v>
      </c>
      <c r="B76" s="27" t="s">
        <v>90</v>
      </c>
      <c r="C76" s="32" t="s">
        <v>103</v>
      </c>
      <c r="D76" s="32" t="s">
        <v>139</v>
      </c>
      <c r="E76" s="32" t="s">
        <v>165</v>
      </c>
      <c r="F76" s="28"/>
      <c r="G76" s="28"/>
      <c r="H76" s="26">
        <v>1</v>
      </c>
      <c r="I76" s="28"/>
    </row>
    <row r="77" spans="1:9" s="10" customFormat="1" ht="11.25">
      <c r="A77" s="32">
        <f t="shared" si="3"/>
        <v>61</v>
      </c>
      <c r="B77" s="26" t="s">
        <v>91</v>
      </c>
      <c r="C77" s="28" t="s">
        <v>103</v>
      </c>
      <c r="D77" s="28" t="s">
        <v>176</v>
      </c>
      <c r="E77" s="28" t="s">
        <v>383</v>
      </c>
      <c r="F77" s="28"/>
      <c r="G77" s="28"/>
      <c r="H77" s="26"/>
      <c r="I77" s="28">
        <v>1</v>
      </c>
    </row>
    <row r="78" spans="1:9" s="10" customFormat="1" ht="11.25">
      <c r="A78" s="32">
        <f t="shared" si="3"/>
        <v>62</v>
      </c>
      <c r="B78" s="27" t="s">
        <v>83</v>
      </c>
      <c r="C78" s="32" t="s">
        <v>103</v>
      </c>
      <c r="D78" s="32" t="s">
        <v>141</v>
      </c>
      <c r="E78" s="27" t="s">
        <v>366</v>
      </c>
      <c r="F78" s="32"/>
      <c r="G78" s="32"/>
      <c r="H78" s="27">
        <v>1</v>
      </c>
      <c r="I78" s="32"/>
    </row>
    <row r="79" spans="1:9" s="10" customFormat="1" ht="11.25">
      <c r="A79" s="32">
        <f t="shared" si="3"/>
        <v>63</v>
      </c>
      <c r="B79" s="26" t="s">
        <v>92</v>
      </c>
      <c r="C79" s="28" t="s">
        <v>103</v>
      </c>
      <c r="D79" s="28" t="s">
        <v>161</v>
      </c>
      <c r="E79" s="28" t="s">
        <v>166</v>
      </c>
      <c r="F79" s="28"/>
      <c r="G79" s="28"/>
      <c r="H79" s="26">
        <v>1</v>
      </c>
      <c r="I79" s="28"/>
    </row>
    <row r="80" spans="1:9" s="10" customFormat="1" ht="11.25">
      <c r="A80" s="32">
        <f t="shared" si="3"/>
        <v>64</v>
      </c>
      <c r="B80" s="26" t="s">
        <v>93</v>
      </c>
      <c r="C80" s="28" t="s">
        <v>103</v>
      </c>
      <c r="D80" s="28" t="s">
        <v>161</v>
      </c>
      <c r="E80" s="28" t="s">
        <v>167</v>
      </c>
      <c r="F80" s="28"/>
      <c r="G80" s="28">
        <v>1</v>
      </c>
      <c r="H80" s="26"/>
      <c r="I80" s="28"/>
    </row>
    <row r="81" spans="1:9" s="10" customFormat="1" ht="11.25">
      <c r="A81" s="32">
        <f t="shared" si="3"/>
        <v>65</v>
      </c>
      <c r="B81" s="26" t="s">
        <v>94</v>
      </c>
      <c r="C81" s="28" t="s">
        <v>103</v>
      </c>
      <c r="D81" s="28" t="s">
        <v>161</v>
      </c>
      <c r="E81" s="28" t="s">
        <v>163</v>
      </c>
      <c r="F81" s="28"/>
      <c r="G81" s="28">
        <v>1</v>
      </c>
      <c r="H81" s="26"/>
      <c r="I81" s="28"/>
    </row>
    <row r="82" spans="1:9" s="10" customFormat="1" ht="11.25">
      <c r="A82" s="32">
        <f t="shared" si="3"/>
        <v>66</v>
      </c>
      <c r="B82" s="26" t="s">
        <v>95</v>
      </c>
      <c r="C82" s="28" t="s">
        <v>103</v>
      </c>
      <c r="D82" s="28" t="s">
        <v>161</v>
      </c>
      <c r="E82" s="28" t="s">
        <v>167</v>
      </c>
      <c r="F82" s="28"/>
      <c r="G82" s="28">
        <v>1</v>
      </c>
      <c r="H82" s="26"/>
      <c r="I82" s="28"/>
    </row>
    <row r="83" spans="1:9" s="5" customFormat="1" ht="12">
      <c r="A83" s="32">
        <f t="shared" si="3"/>
        <v>67</v>
      </c>
      <c r="B83" s="26" t="s">
        <v>96</v>
      </c>
      <c r="C83" s="28" t="s">
        <v>103</v>
      </c>
      <c r="D83" s="28" t="s">
        <v>161</v>
      </c>
      <c r="E83" s="28" t="s">
        <v>163</v>
      </c>
      <c r="F83" s="28"/>
      <c r="G83" s="28">
        <v>1</v>
      </c>
      <c r="H83" s="26"/>
      <c r="I83" s="28"/>
    </row>
    <row r="84" spans="1:9" s="5" customFormat="1" ht="12" customHeight="1">
      <c r="A84" s="111" t="s">
        <v>198</v>
      </c>
      <c r="B84" s="14">
        <v>16</v>
      </c>
      <c r="C84" s="21"/>
      <c r="D84" s="21"/>
      <c r="E84" s="13"/>
      <c r="F84" s="11">
        <f>SUM(F68:F83)</f>
        <v>0</v>
      </c>
      <c r="G84" s="11">
        <f>SUM(G68:G83)</f>
        <v>5</v>
      </c>
      <c r="H84" s="11">
        <f>SUM(H68:H83)</f>
        <v>5</v>
      </c>
      <c r="I84" s="11">
        <f>SUM(I68:I83)</f>
        <v>6</v>
      </c>
    </row>
    <row r="85" spans="1:9" s="5" customFormat="1" ht="12">
      <c r="A85" s="33"/>
      <c r="B85" s="33"/>
      <c r="C85" s="34"/>
      <c r="D85" s="34"/>
      <c r="E85" s="35"/>
      <c r="F85" s="36"/>
      <c r="G85" s="33"/>
      <c r="H85" s="33"/>
      <c r="I85" s="33"/>
    </row>
    <row r="86" spans="1:9" s="2" customFormat="1" ht="33.75" customHeight="1">
      <c r="A86" s="145" t="s">
        <v>197</v>
      </c>
      <c r="B86" s="145"/>
      <c r="C86" s="145"/>
      <c r="D86" s="145"/>
      <c r="E86" s="145"/>
      <c r="F86" s="145"/>
      <c r="G86" s="145"/>
      <c r="H86" s="145"/>
      <c r="I86" s="145"/>
    </row>
    <row r="87" spans="1:9" s="5" customFormat="1" ht="12" customHeight="1">
      <c r="A87" s="144" t="s">
        <v>403</v>
      </c>
      <c r="B87" s="144"/>
      <c r="C87" s="144"/>
      <c r="D87" s="144"/>
      <c r="E87" s="144"/>
      <c r="F87" s="144"/>
      <c r="G87" s="144"/>
      <c r="H87" s="144"/>
      <c r="I87" s="144"/>
    </row>
    <row r="88" spans="1:9" s="5" customFormat="1" ht="12">
      <c r="A88" s="136" t="s">
        <v>189</v>
      </c>
      <c r="B88" s="136"/>
      <c r="C88" s="136"/>
      <c r="D88" s="136"/>
      <c r="E88" s="136"/>
      <c r="F88" s="136"/>
      <c r="G88" s="136"/>
      <c r="H88" s="136"/>
      <c r="I88" s="136"/>
    </row>
    <row r="89" spans="1:9" s="38" customFormat="1" ht="22.5">
      <c r="A89" s="12"/>
      <c r="B89" s="12" t="s">
        <v>0</v>
      </c>
      <c r="C89" s="12" t="s">
        <v>1</v>
      </c>
      <c r="D89" s="8" t="s">
        <v>132</v>
      </c>
      <c r="E89" s="8" t="s">
        <v>188</v>
      </c>
      <c r="F89" s="8" t="s">
        <v>135</v>
      </c>
      <c r="G89" s="8" t="s">
        <v>187</v>
      </c>
      <c r="H89" s="8" t="s">
        <v>186</v>
      </c>
      <c r="I89" s="8" t="s">
        <v>131</v>
      </c>
    </row>
    <row r="90" spans="1:9" s="38" customFormat="1" ht="11.25">
      <c r="A90" s="32">
        <v>68</v>
      </c>
      <c r="B90" s="32" t="s">
        <v>208</v>
      </c>
      <c r="C90" s="32" t="s">
        <v>130</v>
      </c>
      <c r="D90" s="32" t="s">
        <v>140</v>
      </c>
      <c r="E90" s="27" t="s">
        <v>229</v>
      </c>
      <c r="F90" s="32"/>
      <c r="G90" s="32"/>
      <c r="H90" s="32">
        <v>1</v>
      </c>
      <c r="I90" s="32"/>
    </row>
    <row r="91" spans="1:9" s="38" customFormat="1" ht="11.25">
      <c r="A91" s="32">
        <f>SUM(A90+1)</f>
        <v>69</v>
      </c>
      <c r="B91" s="27" t="s">
        <v>206</v>
      </c>
      <c r="C91" s="32" t="s">
        <v>130</v>
      </c>
      <c r="D91" s="32" t="s">
        <v>139</v>
      </c>
      <c r="E91" s="27" t="s">
        <v>230</v>
      </c>
      <c r="F91" s="32">
        <v>1</v>
      </c>
      <c r="G91" s="32"/>
      <c r="H91" s="27"/>
      <c r="I91" s="32"/>
    </row>
    <row r="92" spans="1:9" s="10" customFormat="1" ht="11.25">
      <c r="A92" s="32">
        <f aca="true" t="shared" si="4" ref="A92:A97">SUM(A91+1)</f>
        <v>70</v>
      </c>
      <c r="B92" s="27" t="s">
        <v>207</v>
      </c>
      <c r="C92" s="32" t="s">
        <v>130</v>
      </c>
      <c r="D92" s="32" t="s">
        <v>139</v>
      </c>
      <c r="E92" s="27" t="s">
        <v>231</v>
      </c>
      <c r="F92" s="32"/>
      <c r="G92" s="32">
        <v>1</v>
      </c>
      <c r="H92" s="27"/>
      <c r="I92" s="32"/>
    </row>
    <row r="93" spans="1:9" s="10" customFormat="1" ht="11.25">
      <c r="A93" s="32">
        <f t="shared" si="4"/>
        <v>71</v>
      </c>
      <c r="B93" s="27" t="s">
        <v>104</v>
      </c>
      <c r="C93" s="32" t="s">
        <v>130</v>
      </c>
      <c r="D93" s="32" t="s">
        <v>139</v>
      </c>
      <c r="E93" s="32" t="s">
        <v>177</v>
      </c>
      <c r="F93" s="32"/>
      <c r="G93" s="32"/>
      <c r="H93" s="27">
        <v>1</v>
      </c>
      <c r="I93" s="32"/>
    </row>
    <row r="94" spans="1:9" s="10" customFormat="1" ht="11.25">
      <c r="A94" s="32">
        <f t="shared" si="4"/>
        <v>72</v>
      </c>
      <c r="B94" s="27" t="s">
        <v>105</v>
      </c>
      <c r="C94" s="32" t="s">
        <v>130</v>
      </c>
      <c r="D94" s="32" t="s">
        <v>139</v>
      </c>
      <c r="E94" s="32" t="s">
        <v>237</v>
      </c>
      <c r="F94" s="32"/>
      <c r="G94" s="32"/>
      <c r="H94" s="27"/>
      <c r="I94" s="27">
        <v>1</v>
      </c>
    </row>
    <row r="95" spans="1:9" s="10" customFormat="1" ht="11.25">
      <c r="A95" s="32">
        <f t="shared" si="4"/>
        <v>73</v>
      </c>
      <c r="B95" s="27" t="s">
        <v>106</v>
      </c>
      <c r="C95" s="32" t="s">
        <v>130</v>
      </c>
      <c r="D95" s="32" t="s">
        <v>139</v>
      </c>
      <c r="E95" s="27" t="s">
        <v>274</v>
      </c>
      <c r="F95" s="32">
        <v>1</v>
      </c>
      <c r="G95" s="32"/>
      <c r="H95" s="27"/>
      <c r="I95" s="27"/>
    </row>
    <row r="96" spans="1:9" s="10" customFormat="1" ht="11.25">
      <c r="A96" s="32">
        <f t="shared" si="4"/>
        <v>74</v>
      </c>
      <c r="B96" s="27" t="s">
        <v>107</v>
      </c>
      <c r="C96" s="32" t="s">
        <v>130</v>
      </c>
      <c r="D96" s="32" t="s">
        <v>139</v>
      </c>
      <c r="E96" s="32" t="s">
        <v>178</v>
      </c>
      <c r="F96" s="32">
        <v>1</v>
      </c>
      <c r="G96" s="32"/>
      <c r="H96" s="27"/>
      <c r="I96" s="32"/>
    </row>
    <row r="97" spans="1:9" s="10" customFormat="1" ht="11.25">
      <c r="A97" s="32">
        <f t="shared" si="4"/>
        <v>75</v>
      </c>
      <c r="B97" s="27" t="s">
        <v>108</v>
      </c>
      <c r="C97" s="32" t="s">
        <v>130</v>
      </c>
      <c r="D97" s="32" t="s">
        <v>139</v>
      </c>
      <c r="E97" s="27" t="s">
        <v>398</v>
      </c>
      <c r="F97" s="32"/>
      <c r="G97" s="32"/>
      <c r="H97" s="27"/>
      <c r="I97" s="27">
        <v>1</v>
      </c>
    </row>
    <row r="98" spans="1:9" s="10" customFormat="1" ht="11.25">
      <c r="A98" s="32">
        <f aca="true" t="shared" si="5" ref="A98:A108">A97+1</f>
        <v>76</v>
      </c>
      <c r="B98" s="27" t="s">
        <v>109</v>
      </c>
      <c r="C98" s="32" t="s">
        <v>130</v>
      </c>
      <c r="D98" s="32" t="s">
        <v>139</v>
      </c>
      <c r="E98" s="32"/>
      <c r="F98" s="32">
        <v>1</v>
      </c>
      <c r="G98" s="32"/>
      <c r="H98" s="27"/>
      <c r="I98" s="32"/>
    </row>
    <row r="99" spans="1:9" s="10" customFormat="1" ht="11.25">
      <c r="A99" s="32">
        <f t="shared" si="5"/>
        <v>77</v>
      </c>
      <c r="B99" s="27" t="s">
        <v>110</v>
      </c>
      <c r="C99" s="32" t="s">
        <v>130</v>
      </c>
      <c r="D99" s="32" t="s">
        <v>139</v>
      </c>
      <c r="E99" s="32" t="s">
        <v>238</v>
      </c>
      <c r="F99" s="32"/>
      <c r="G99" s="32"/>
      <c r="H99" s="27"/>
      <c r="I99" s="27">
        <v>1</v>
      </c>
    </row>
    <row r="100" spans="1:9" s="10" customFormat="1" ht="11.25">
      <c r="A100" s="32">
        <f t="shared" si="5"/>
        <v>78</v>
      </c>
      <c r="B100" s="27" t="s">
        <v>111</v>
      </c>
      <c r="C100" s="32" t="s">
        <v>130</v>
      </c>
      <c r="D100" s="32" t="s">
        <v>139</v>
      </c>
      <c r="E100" s="32" t="s">
        <v>179</v>
      </c>
      <c r="F100" s="32">
        <v>1</v>
      </c>
      <c r="G100" s="32"/>
      <c r="H100" s="27"/>
      <c r="I100" s="32"/>
    </row>
    <row r="101" spans="1:9" s="10" customFormat="1" ht="11.25">
      <c r="A101" s="32">
        <f t="shared" si="5"/>
        <v>79</v>
      </c>
      <c r="B101" s="27" t="s">
        <v>112</v>
      </c>
      <c r="C101" s="32" t="s">
        <v>130</v>
      </c>
      <c r="D101" s="32" t="s">
        <v>139</v>
      </c>
      <c r="E101" s="32" t="s">
        <v>180</v>
      </c>
      <c r="F101" s="32">
        <v>1</v>
      </c>
      <c r="G101" s="32"/>
      <c r="H101" s="27"/>
      <c r="I101" s="32"/>
    </row>
    <row r="102" spans="1:9" s="10" customFormat="1" ht="11.25">
      <c r="A102" s="32">
        <f t="shared" si="5"/>
        <v>80</v>
      </c>
      <c r="B102" s="27" t="s">
        <v>113</v>
      </c>
      <c r="C102" s="32" t="s">
        <v>130</v>
      </c>
      <c r="D102" s="32" t="s">
        <v>139</v>
      </c>
      <c r="E102" s="32" t="s">
        <v>181</v>
      </c>
      <c r="F102" s="32"/>
      <c r="G102" s="32"/>
      <c r="H102" s="27">
        <v>1</v>
      </c>
      <c r="I102" s="32"/>
    </row>
    <row r="103" spans="1:9" s="10" customFormat="1" ht="11.25">
      <c r="A103" s="32">
        <f t="shared" si="5"/>
        <v>81</v>
      </c>
      <c r="B103" s="27" t="s">
        <v>114</v>
      </c>
      <c r="C103" s="32" t="s">
        <v>130</v>
      </c>
      <c r="D103" s="32" t="s">
        <v>139</v>
      </c>
      <c r="E103" s="32" t="s">
        <v>239</v>
      </c>
      <c r="F103" s="32"/>
      <c r="G103" s="32"/>
      <c r="H103" s="27"/>
      <c r="I103" s="27">
        <v>1</v>
      </c>
    </row>
    <row r="104" spans="1:9" s="10" customFormat="1" ht="11.25">
      <c r="A104" s="32">
        <f t="shared" si="5"/>
        <v>82</v>
      </c>
      <c r="B104" s="27" t="s">
        <v>115</v>
      </c>
      <c r="C104" s="32" t="s">
        <v>130</v>
      </c>
      <c r="D104" s="32" t="s">
        <v>139</v>
      </c>
      <c r="E104" s="32" t="s">
        <v>240</v>
      </c>
      <c r="F104" s="32"/>
      <c r="G104" s="32"/>
      <c r="H104" s="27"/>
      <c r="I104" s="27">
        <v>1</v>
      </c>
    </row>
    <row r="105" spans="1:9" s="10" customFormat="1" ht="11.25">
      <c r="A105" s="32">
        <f t="shared" si="5"/>
        <v>83</v>
      </c>
      <c r="B105" s="27" t="s">
        <v>116</v>
      </c>
      <c r="C105" s="32" t="s">
        <v>130</v>
      </c>
      <c r="D105" s="32" t="s">
        <v>139</v>
      </c>
      <c r="E105" s="32" t="s">
        <v>241</v>
      </c>
      <c r="F105" s="32"/>
      <c r="G105" s="32"/>
      <c r="H105" s="27"/>
      <c r="I105" s="27">
        <v>1</v>
      </c>
    </row>
    <row r="106" spans="1:9" s="10" customFormat="1" ht="11.25">
      <c r="A106" s="32">
        <f t="shared" si="5"/>
        <v>84</v>
      </c>
      <c r="B106" s="27" t="s">
        <v>117</v>
      </c>
      <c r="C106" s="32" t="s">
        <v>130</v>
      </c>
      <c r="D106" s="32" t="s">
        <v>139</v>
      </c>
      <c r="E106" s="32" t="s">
        <v>182</v>
      </c>
      <c r="F106" s="32">
        <v>1</v>
      </c>
      <c r="G106" s="32"/>
      <c r="H106" s="27"/>
      <c r="I106" s="32"/>
    </row>
    <row r="107" spans="1:9" s="10" customFormat="1" ht="11.25">
      <c r="A107" s="32">
        <f t="shared" si="5"/>
        <v>85</v>
      </c>
      <c r="B107" s="27" t="s">
        <v>118</v>
      </c>
      <c r="C107" s="32" t="s">
        <v>130</v>
      </c>
      <c r="D107" s="32" t="s">
        <v>139</v>
      </c>
      <c r="E107" s="32" t="s">
        <v>396</v>
      </c>
      <c r="F107" s="32"/>
      <c r="G107" s="32">
        <v>1</v>
      </c>
      <c r="H107" s="27"/>
      <c r="I107" s="32"/>
    </row>
    <row r="108" spans="1:9" s="5" customFormat="1" ht="12.75" customHeight="1">
      <c r="A108" s="32">
        <f t="shared" si="5"/>
        <v>86</v>
      </c>
      <c r="B108" s="27" t="s">
        <v>119</v>
      </c>
      <c r="C108" s="32" t="s">
        <v>130</v>
      </c>
      <c r="D108" s="32" t="s">
        <v>139</v>
      </c>
      <c r="E108" s="32" t="s">
        <v>242</v>
      </c>
      <c r="F108" s="32"/>
      <c r="G108" s="32"/>
      <c r="H108" s="27"/>
      <c r="I108" s="27">
        <v>1</v>
      </c>
    </row>
    <row r="109" spans="1:9" s="5" customFormat="1" ht="15" customHeight="1">
      <c r="A109" s="111" t="s">
        <v>198</v>
      </c>
      <c r="B109" s="14">
        <v>19</v>
      </c>
      <c r="C109" s="21"/>
      <c r="D109" s="21"/>
      <c r="E109" s="13"/>
      <c r="F109" s="112">
        <f>SUM(F90:F108)</f>
        <v>7</v>
      </c>
      <c r="G109" s="112">
        <f>SUM(G90:G108)</f>
        <v>2</v>
      </c>
      <c r="H109" s="112">
        <f>SUM(H90:H108)</f>
        <v>3</v>
      </c>
      <c r="I109" s="112">
        <f>SUM(I90:I108)</f>
        <v>7</v>
      </c>
    </row>
    <row r="110" spans="1:9" ht="12.75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25.25" customHeight="1">
      <c r="A111" s="141" t="s">
        <v>401</v>
      </c>
      <c r="B111" s="142"/>
      <c r="C111" s="142"/>
      <c r="D111" s="142"/>
      <c r="E111" s="142"/>
      <c r="F111" s="142"/>
      <c r="G111" s="142"/>
      <c r="H111" s="142"/>
      <c r="I111" s="143"/>
    </row>
    <row r="114" spans="1:5" ht="12.75">
      <c r="A114" s="130" t="s">
        <v>359</v>
      </c>
      <c r="B114" s="130"/>
      <c r="C114" s="130" t="s">
        <v>360</v>
      </c>
      <c r="D114" s="130"/>
      <c r="E114" s="130"/>
    </row>
    <row r="115" spans="1:5" ht="12.75">
      <c r="A115" s="130" t="s">
        <v>361</v>
      </c>
      <c r="B115" s="130"/>
      <c r="C115" s="130" t="s">
        <v>362</v>
      </c>
      <c r="D115" s="130"/>
      <c r="E115" s="130"/>
    </row>
    <row r="116" spans="1:6" ht="12.75">
      <c r="A116" s="130" t="s">
        <v>363</v>
      </c>
      <c r="B116" s="130"/>
      <c r="C116" s="130" t="s">
        <v>364</v>
      </c>
      <c r="D116" s="130"/>
      <c r="E116" s="130"/>
      <c r="F116" s="105"/>
    </row>
    <row r="117" spans="1:5" ht="12.75">
      <c r="A117" s="130" t="s">
        <v>131</v>
      </c>
      <c r="B117" s="130"/>
      <c r="C117" s="130" t="s">
        <v>365</v>
      </c>
      <c r="D117" s="130"/>
      <c r="E117" s="130"/>
    </row>
    <row r="122" ht="12.75">
      <c r="D122" s="18" t="s">
        <v>369</v>
      </c>
    </row>
  </sheetData>
  <sheetProtection/>
  <mergeCells count="21">
    <mergeCell ref="A66:I66"/>
    <mergeCell ref="C116:E116"/>
    <mergeCell ref="A1:I1"/>
    <mergeCell ref="A2:I2"/>
    <mergeCell ref="A3:I3"/>
    <mergeCell ref="A28:I28"/>
    <mergeCell ref="A29:I29"/>
    <mergeCell ref="A86:I86"/>
    <mergeCell ref="A64:I64"/>
    <mergeCell ref="A30:I30"/>
    <mergeCell ref="A65:I65"/>
    <mergeCell ref="A111:I111"/>
    <mergeCell ref="A88:I88"/>
    <mergeCell ref="A87:I87"/>
    <mergeCell ref="C117:E117"/>
    <mergeCell ref="A114:B114"/>
    <mergeCell ref="A115:B115"/>
    <mergeCell ref="A116:B116"/>
    <mergeCell ref="A117:B117"/>
    <mergeCell ref="C114:E114"/>
    <mergeCell ref="C115:E11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  <rowBreaks count="3" manualBreakCount="3">
    <brk id="27" max="255" man="1"/>
    <brk id="63" max="255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zoomScale="60" zoomScalePageLayoutView="0" workbookViewId="0" topLeftCell="A103">
      <selection activeCell="B73" sqref="B73"/>
    </sheetView>
  </sheetViews>
  <sheetFormatPr defaultColWidth="9.140625" defaultRowHeight="12.75"/>
  <cols>
    <col min="1" max="1" width="4.28125" style="58" bestFit="1" customWidth="1"/>
    <col min="2" max="2" width="24.140625" style="18" customWidth="1"/>
    <col min="3" max="3" width="3.140625" style="17" bestFit="1" customWidth="1"/>
    <col min="4" max="4" width="20.140625" style="18" customWidth="1"/>
    <col min="5" max="5" width="28.140625" style="63" bestFit="1" customWidth="1"/>
    <col min="6" max="6" width="4.8515625" style="19" bestFit="1" customWidth="1"/>
    <col min="7" max="7" width="5.140625" style="65" bestFit="1" customWidth="1"/>
    <col min="8" max="8" width="4.57421875" style="19" bestFit="1" customWidth="1"/>
    <col min="9" max="9" width="8.8515625" style="65" bestFit="1" customWidth="1"/>
  </cols>
  <sheetData>
    <row r="1" spans="1:9" ht="36" customHeight="1">
      <c r="A1" s="145" t="s">
        <v>197</v>
      </c>
      <c r="B1" s="145"/>
      <c r="C1" s="145"/>
      <c r="D1" s="145"/>
      <c r="E1" s="145"/>
      <c r="F1" s="145"/>
      <c r="G1" s="145"/>
      <c r="H1" s="145"/>
      <c r="I1" s="145"/>
    </row>
    <row r="2" spans="1:9" ht="26.25" customHeight="1">
      <c r="A2" s="144" t="s">
        <v>400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138" t="s">
        <v>191</v>
      </c>
      <c r="B3" s="146"/>
      <c r="C3" s="146"/>
      <c r="D3" s="146"/>
      <c r="E3" s="146"/>
      <c r="F3" s="146"/>
      <c r="G3" s="146"/>
      <c r="H3" s="146"/>
      <c r="I3" s="146"/>
    </row>
    <row r="4" spans="1:9" ht="22.5">
      <c r="A4" s="12"/>
      <c r="B4" s="12" t="s">
        <v>0</v>
      </c>
      <c r="C4" s="12" t="s">
        <v>1</v>
      </c>
      <c r="D4" s="8" t="s">
        <v>132</v>
      </c>
      <c r="E4" s="8" t="s">
        <v>188</v>
      </c>
      <c r="F4" s="8" t="s">
        <v>135</v>
      </c>
      <c r="G4" s="8" t="s">
        <v>187</v>
      </c>
      <c r="H4" s="8" t="s">
        <v>186</v>
      </c>
      <c r="I4" s="8" t="s">
        <v>131</v>
      </c>
    </row>
    <row r="5" spans="1:9" ht="12.75">
      <c r="A5" s="27">
        <v>1</v>
      </c>
      <c r="B5" s="26" t="s">
        <v>214</v>
      </c>
      <c r="C5" s="26" t="s">
        <v>220</v>
      </c>
      <c r="D5" s="26" t="s">
        <v>176</v>
      </c>
      <c r="E5" s="26" t="s">
        <v>384</v>
      </c>
      <c r="F5" s="26"/>
      <c r="G5" s="26"/>
      <c r="H5" s="26"/>
      <c r="I5" s="27">
        <v>1</v>
      </c>
    </row>
    <row r="6" spans="1:9" ht="12.75">
      <c r="A6" s="27">
        <f>SUM(A5+1)</f>
        <v>2</v>
      </c>
      <c r="B6" s="26" t="s">
        <v>215</v>
      </c>
      <c r="C6" s="26" t="s">
        <v>220</v>
      </c>
      <c r="D6" s="26" t="s">
        <v>139</v>
      </c>
      <c r="E6" s="26"/>
      <c r="F6" s="26">
        <v>1</v>
      </c>
      <c r="G6" s="26"/>
      <c r="H6" s="26"/>
      <c r="I6" s="27"/>
    </row>
    <row r="7" spans="1:9" ht="12.75">
      <c r="A7" s="27">
        <f>SUM(A6+1)</f>
        <v>3</v>
      </c>
      <c r="B7" s="26" t="s">
        <v>216</v>
      </c>
      <c r="C7" s="26" t="s">
        <v>220</v>
      </c>
      <c r="D7" s="26" t="s">
        <v>139</v>
      </c>
      <c r="E7" s="26"/>
      <c r="F7" s="26">
        <v>1</v>
      </c>
      <c r="G7" s="26"/>
      <c r="H7" s="26"/>
      <c r="I7" s="27"/>
    </row>
    <row r="8" spans="1:9" ht="12.75">
      <c r="A8" s="27">
        <f>SUM(A7+1)</f>
        <v>4</v>
      </c>
      <c r="B8" s="26" t="s">
        <v>217</v>
      </c>
      <c r="C8" s="26" t="s">
        <v>220</v>
      </c>
      <c r="D8" s="26" t="s">
        <v>176</v>
      </c>
      <c r="E8" s="26" t="s">
        <v>384</v>
      </c>
      <c r="F8" s="26"/>
      <c r="G8" s="26"/>
      <c r="H8" s="26"/>
      <c r="I8" s="27">
        <v>1</v>
      </c>
    </row>
    <row r="9" spans="1:9" ht="22.5">
      <c r="A9" s="27">
        <f>SUM(A8+1)</f>
        <v>5</v>
      </c>
      <c r="B9" s="26" t="s">
        <v>218</v>
      </c>
      <c r="C9" s="26" t="s">
        <v>220</v>
      </c>
      <c r="D9" s="26" t="s">
        <v>140</v>
      </c>
      <c r="E9" s="26" t="s">
        <v>256</v>
      </c>
      <c r="F9" s="26"/>
      <c r="G9" s="26"/>
      <c r="H9" s="26">
        <v>1</v>
      </c>
      <c r="I9" s="27"/>
    </row>
    <row r="10" spans="1:9" ht="12.75">
      <c r="A10" s="27">
        <f>SUM(A9+1)</f>
        <v>6</v>
      </c>
      <c r="B10" s="26" t="s">
        <v>219</v>
      </c>
      <c r="C10" s="26" t="s">
        <v>220</v>
      </c>
      <c r="D10" s="26" t="s">
        <v>176</v>
      </c>
      <c r="E10" s="26" t="s">
        <v>384</v>
      </c>
      <c r="F10" s="26"/>
      <c r="G10" s="26"/>
      <c r="H10" s="26"/>
      <c r="I10" s="27">
        <v>1</v>
      </c>
    </row>
    <row r="11" spans="1:9" ht="12.75" customHeight="1">
      <c r="A11" s="14" t="s">
        <v>198</v>
      </c>
      <c r="B11" s="14">
        <v>6</v>
      </c>
      <c r="C11" s="21"/>
      <c r="D11" s="21"/>
      <c r="E11" s="13"/>
      <c r="F11" s="14">
        <f>SUM(F5:F10)</f>
        <v>2</v>
      </c>
      <c r="G11" s="14">
        <f>SUM(G5:G10)</f>
        <v>0</v>
      </c>
      <c r="H11" s="14">
        <f>SUM(H5:H10)</f>
        <v>1</v>
      </c>
      <c r="I11" s="14">
        <f>SUM(I5:I10)</f>
        <v>3</v>
      </c>
    </row>
    <row r="12" spans="1:9" ht="12.75">
      <c r="A12" s="66"/>
      <c r="B12" s="40"/>
      <c r="C12" s="40"/>
      <c r="D12" s="40"/>
      <c r="E12" s="40"/>
      <c r="F12" s="40"/>
      <c r="G12" s="40"/>
      <c r="H12" s="40"/>
      <c r="I12" s="40"/>
    </row>
    <row r="13" spans="1:9" ht="33" customHeight="1">
      <c r="A13" s="145" t="s">
        <v>197</v>
      </c>
      <c r="B13" s="145"/>
      <c r="C13" s="145"/>
      <c r="D13" s="145"/>
      <c r="E13" s="145"/>
      <c r="F13" s="145"/>
      <c r="G13" s="145"/>
      <c r="H13" s="145"/>
      <c r="I13" s="145"/>
    </row>
    <row r="14" spans="1:9" ht="24" customHeight="1">
      <c r="A14" s="144" t="s">
        <v>400</v>
      </c>
      <c r="B14" s="144"/>
      <c r="C14" s="144"/>
      <c r="D14" s="144"/>
      <c r="E14" s="144"/>
      <c r="F14" s="144"/>
      <c r="G14" s="144"/>
      <c r="H14" s="144"/>
      <c r="I14" s="144"/>
    </row>
    <row r="15" spans="1:9" ht="12.75" customHeight="1">
      <c r="A15" s="138" t="s">
        <v>191</v>
      </c>
      <c r="B15" s="146"/>
      <c r="C15" s="146"/>
      <c r="D15" s="146"/>
      <c r="E15" s="146"/>
      <c r="F15" s="146"/>
      <c r="G15" s="146"/>
      <c r="H15" s="146"/>
      <c r="I15" s="146"/>
    </row>
    <row r="16" spans="1:9" s="7" customFormat="1" ht="22.5">
      <c r="A16" s="12"/>
      <c r="B16" s="12" t="s">
        <v>0</v>
      </c>
      <c r="C16" s="12" t="s">
        <v>1</v>
      </c>
      <c r="D16" s="8" t="s">
        <v>132</v>
      </c>
      <c r="E16" s="8" t="s">
        <v>188</v>
      </c>
      <c r="F16" s="8" t="s">
        <v>135</v>
      </c>
      <c r="G16" s="8" t="s">
        <v>187</v>
      </c>
      <c r="H16" s="8" t="s">
        <v>186</v>
      </c>
      <c r="I16" s="8" t="s">
        <v>131</v>
      </c>
    </row>
    <row r="17" spans="1:9" s="10" customFormat="1" ht="12" customHeight="1">
      <c r="A17" s="32">
        <v>7</v>
      </c>
      <c r="B17" s="27" t="s">
        <v>16</v>
      </c>
      <c r="C17" s="28" t="s">
        <v>2</v>
      </c>
      <c r="D17" s="28" t="s">
        <v>139</v>
      </c>
      <c r="E17" s="26" t="s">
        <v>371</v>
      </c>
      <c r="F17" s="28"/>
      <c r="G17" s="26"/>
      <c r="H17" s="28">
        <v>1</v>
      </c>
      <c r="I17" s="26"/>
    </row>
    <row r="18" spans="1:9" s="10" customFormat="1" ht="11.25">
      <c r="A18" s="32">
        <f>A17+1</f>
        <v>8</v>
      </c>
      <c r="B18" s="25" t="s">
        <v>17</v>
      </c>
      <c r="C18" s="28" t="s">
        <v>2</v>
      </c>
      <c r="D18" s="28" t="s">
        <v>139</v>
      </c>
      <c r="E18" s="26" t="s">
        <v>371</v>
      </c>
      <c r="F18" s="28"/>
      <c r="G18" s="26"/>
      <c r="H18" s="28">
        <v>1</v>
      </c>
      <c r="I18" s="26"/>
    </row>
    <row r="19" spans="1:9" s="10" customFormat="1" ht="11.25">
      <c r="A19" s="32">
        <f aca="true" t="shared" si="0" ref="A19:A28">A18+1</f>
        <v>9</v>
      </c>
      <c r="B19" s="25" t="s">
        <v>18</v>
      </c>
      <c r="C19" s="28" t="s">
        <v>2</v>
      </c>
      <c r="D19" s="28" t="s">
        <v>139</v>
      </c>
      <c r="E19" s="26" t="s">
        <v>371</v>
      </c>
      <c r="F19" s="28"/>
      <c r="G19" s="26"/>
      <c r="H19" s="28"/>
      <c r="I19" s="26">
        <v>1</v>
      </c>
    </row>
    <row r="20" spans="1:9" s="10" customFormat="1" ht="11.25">
      <c r="A20" s="32">
        <f t="shared" si="0"/>
        <v>10</v>
      </c>
      <c r="B20" s="25" t="s">
        <v>12</v>
      </c>
      <c r="C20" s="28" t="s">
        <v>2</v>
      </c>
      <c r="D20" s="28" t="s">
        <v>140</v>
      </c>
      <c r="E20" s="26" t="s">
        <v>251</v>
      </c>
      <c r="F20" s="28"/>
      <c r="G20" s="26">
        <v>1</v>
      </c>
      <c r="H20" s="28"/>
      <c r="I20" s="26"/>
    </row>
    <row r="21" spans="1:9" s="10" customFormat="1" ht="11.25">
      <c r="A21" s="32">
        <f t="shared" si="0"/>
        <v>11</v>
      </c>
      <c r="B21" s="25" t="s">
        <v>19</v>
      </c>
      <c r="C21" s="28" t="s">
        <v>2</v>
      </c>
      <c r="D21" s="28" t="s">
        <v>139</v>
      </c>
      <c r="E21" s="26" t="s">
        <v>371</v>
      </c>
      <c r="F21" s="28"/>
      <c r="G21" s="26"/>
      <c r="H21" s="28">
        <v>1</v>
      </c>
      <c r="I21" s="26"/>
    </row>
    <row r="22" spans="1:9" s="10" customFormat="1" ht="11.25">
      <c r="A22" s="32">
        <f t="shared" si="0"/>
        <v>12</v>
      </c>
      <c r="B22" s="25" t="s">
        <v>20</v>
      </c>
      <c r="C22" s="28" t="s">
        <v>2</v>
      </c>
      <c r="D22" s="28" t="s">
        <v>139</v>
      </c>
      <c r="E22" s="26" t="s">
        <v>371</v>
      </c>
      <c r="F22" s="28"/>
      <c r="G22" s="26"/>
      <c r="H22" s="28">
        <v>1</v>
      </c>
      <c r="I22" s="26"/>
    </row>
    <row r="23" spans="1:9" s="10" customFormat="1" ht="11.25">
      <c r="A23" s="32">
        <f t="shared" si="0"/>
        <v>13</v>
      </c>
      <c r="B23" s="25" t="s">
        <v>21</v>
      </c>
      <c r="C23" s="28" t="s">
        <v>2</v>
      </c>
      <c r="D23" s="28" t="s">
        <v>139</v>
      </c>
      <c r="E23" s="26" t="s">
        <v>371</v>
      </c>
      <c r="F23" s="28"/>
      <c r="G23" s="26"/>
      <c r="H23" s="28">
        <v>1</v>
      </c>
      <c r="I23" s="26"/>
    </row>
    <row r="24" spans="1:9" s="10" customFormat="1" ht="11.25">
      <c r="A24" s="32">
        <f t="shared" si="0"/>
        <v>14</v>
      </c>
      <c r="B24" s="25" t="s">
        <v>13</v>
      </c>
      <c r="C24" s="28" t="s">
        <v>2</v>
      </c>
      <c r="D24" s="28" t="s">
        <v>140</v>
      </c>
      <c r="E24" s="26" t="s">
        <v>252</v>
      </c>
      <c r="F24" s="28"/>
      <c r="G24" s="26"/>
      <c r="H24" s="28">
        <v>1</v>
      </c>
      <c r="I24" s="26"/>
    </row>
    <row r="25" spans="1:9" s="10" customFormat="1" ht="11.25">
      <c r="A25" s="32">
        <f t="shared" si="0"/>
        <v>15</v>
      </c>
      <c r="B25" s="25" t="s">
        <v>14</v>
      </c>
      <c r="C25" s="28" t="s">
        <v>2</v>
      </c>
      <c r="D25" s="28" t="s">
        <v>140</v>
      </c>
      <c r="E25" s="27" t="s">
        <v>257</v>
      </c>
      <c r="F25" s="28"/>
      <c r="G25" s="26"/>
      <c r="H25" s="28">
        <v>1</v>
      </c>
      <c r="I25" s="26"/>
    </row>
    <row r="26" spans="1:9" s="10" customFormat="1" ht="11.25">
      <c r="A26" s="32">
        <f t="shared" si="0"/>
        <v>16</v>
      </c>
      <c r="B26" s="24" t="s">
        <v>32</v>
      </c>
      <c r="C26" s="28" t="s">
        <v>2</v>
      </c>
      <c r="D26" s="28" t="s">
        <v>140</v>
      </c>
      <c r="E26" s="26" t="s">
        <v>245</v>
      </c>
      <c r="F26" s="28"/>
      <c r="G26" s="26">
        <v>1</v>
      </c>
      <c r="H26" s="28"/>
      <c r="I26" s="26"/>
    </row>
    <row r="27" spans="1:9" s="10" customFormat="1" ht="11.25">
      <c r="A27" s="32">
        <f t="shared" si="0"/>
        <v>17</v>
      </c>
      <c r="B27" s="25" t="s">
        <v>22</v>
      </c>
      <c r="C27" s="28" t="s">
        <v>2</v>
      </c>
      <c r="D27" s="28" t="s">
        <v>139</v>
      </c>
      <c r="E27" s="26" t="s">
        <v>371</v>
      </c>
      <c r="F27" s="28"/>
      <c r="G27" s="26"/>
      <c r="H27" s="28">
        <v>1</v>
      </c>
      <c r="I27" s="26"/>
    </row>
    <row r="28" spans="1:9" s="38" customFormat="1" ht="11.25">
      <c r="A28" s="32">
        <f t="shared" si="0"/>
        <v>18</v>
      </c>
      <c r="B28" s="25" t="s">
        <v>23</v>
      </c>
      <c r="C28" s="32" t="s">
        <v>2</v>
      </c>
      <c r="D28" s="32" t="s">
        <v>139</v>
      </c>
      <c r="E28" s="26" t="s">
        <v>371</v>
      </c>
      <c r="F28" s="32"/>
      <c r="G28" s="27"/>
      <c r="H28" s="32">
        <v>1</v>
      </c>
      <c r="I28" s="27"/>
    </row>
    <row r="29" spans="1:9" s="10" customFormat="1" ht="11.25">
      <c r="A29" s="32">
        <f>A28+1</f>
        <v>19</v>
      </c>
      <c r="B29" s="25" t="s">
        <v>24</v>
      </c>
      <c r="C29" s="28" t="s">
        <v>2</v>
      </c>
      <c r="D29" s="28" t="s">
        <v>139</v>
      </c>
      <c r="E29" s="26" t="s">
        <v>371</v>
      </c>
      <c r="F29" s="28"/>
      <c r="G29" s="26"/>
      <c r="H29" s="28">
        <v>1</v>
      </c>
      <c r="I29" s="26"/>
    </row>
    <row r="30" spans="1:9" s="10" customFormat="1" ht="11.25">
      <c r="A30" s="32">
        <f aca="true" t="shared" si="1" ref="A30:A37">A29+1</f>
        <v>20</v>
      </c>
      <c r="B30" s="25" t="s">
        <v>15</v>
      </c>
      <c r="C30" s="28" t="s">
        <v>2</v>
      </c>
      <c r="D30" s="28" t="s">
        <v>140</v>
      </c>
      <c r="E30" s="26" t="s">
        <v>253</v>
      </c>
      <c r="F30" s="28"/>
      <c r="G30" s="26">
        <v>1</v>
      </c>
      <c r="H30" s="28"/>
      <c r="I30" s="26"/>
    </row>
    <row r="31" spans="1:9" s="10" customFormat="1" ht="11.25">
      <c r="A31" s="32">
        <f t="shared" si="1"/>
        <v>21</v>
      </c>
      <c r="B31" s="25" t="s">
        <v>25</v>
      </c>
      <c r="C31" s="28" t="s">
        <v>2</v>
      </c>
      <c r="D31" s="28" t="s">
        <v>139</v>
      </c>
      <c r="E31" s="26" t="s">
        <v>371</v>
      </c>
      <c r="F31" s="28"/>
      <c r="G31" s="26"/>
      <c r="H31" s="28">
        <v>1</v>
      </c>
      <c r="I31" s="26"/>
    </row>
    <row r="32" spans="1:9" s="10" customFormat="1" ht="11.25">
      <c r="A32" s="32">
        <f t="shared" si="1"/>
        <v>22</v>
      </c>
      <c r="B32" s="25" t="s">
        <v>26</v>
      </c>
      <c r="C32" s="28" t="s">
        <v>2</v>
      </c>
      <c r="D32" s="28" t="s">
        <v>139</v>
      </c>
      <c r="E32" s="26" t="s">
        <v>371</v>
      </c>
      <c r="F32" s="28"/>
      <c r="G32" s="26"/>
      <c r="H32" s="28"/>
      <c r="I32" s="26">
        <v>1</v>
      </c>
    </row>
    <row r="33" spans="1:9" s="10" customFormat="1" ht="11.25">
      <c r="A33" s="32">
        <f t="shared" si="1"/>
        <v>23</v>
      </c>
      <c r="B33" s="25" t="s">
        <v>27</v>
      </c>
      <c r="C33" s="28" t="s">
        <v>2</v>
      </c>
      <c r="D33" s="28" t="s">
        <v>139</v>
      </c>
      <c r="E33" s="26" t="s">
        <v>371</v>
      </c>
      <c r="F33" s="28"/>
      <c r="G33" s="26"/>
      <c r="H33" s="28"/>
      <c r="I33" s="26">
        <v>1</v>
      </c>
    </row>
    <row r="34" spans="1:9" s="10" customFormat="1" ht="11.25">
      <c r="A34" s="32">
        <f t="shared" si="1"/>
        <v>24</v>
      </c>
      <c r="B34" s="25" t="s">
        <v>28</v>
      </c>
      <c r="C34" s="28" t="s">
        <v>2</v>
      </c>
      <c r="D34" s="28" t="s">
        <v>139</v>
      </c>
      <c r="E34" s="26" t="s">
        <v>371</v>
      </c>
      <c r="F34" s="28"/>
      <c r="G34" s="26"/>
      <c r="H34" s="28">
        <v>1</v>
      </c>
      <c r="I34" s="26"/>
    </row>
    <row r="35" spans="1:9" s="10" customFormat="1" ht="11.25">
      <c r="A35" s="32">
        <f t="shared" si="1"/>
        <v>25</v>
      </c>
      <c r="B35" s="25" t="s">
        <v>29</v>
      </c>
      <c r="C35" s="28" t="s">
        <v>2</v>
      </c>
      <c r="D35" s="28" t="s">
        <v>139</v>
      </c>
      <c r="E35" s="26" t="s">
        <v>371</v>
      </c>
      <c r="F35" s="28"/>
      <c r="G35" s="26"/>
      <c r="H35" s="28">
        <v>1</v>
      </c>
      <c r="I35" s="26"/>
    </row>
    <row r="36" spans="1:9" s="10" customFormat="1" ht="11.25">
      <c r="A36" s="32">
        <f t="shared" si="1"/>
        <v>26</v>
      </c>
      <c r="B36" s="25" t="s">
        <v>30</v>
      </c>
      <c r="C36" s="28" t="s">
        <v>2</v>
      </c>
      <c r="D36" s="28" t="s">
        <v>139</v>
      </c>
      <c r="E36" s="26" t="s">
        <v>371</v>
      </c>
      <c r="F36" s="28"/>
      <c r="G36" s="26"/>
      <c r="H36" s="28">
        <v>1</v>
      </c>
      <c r="I36" s="26"/>
    </row>
    <row r="37" spans="1:9" s="10" customFormat="1" ht="11.25">
      <c r="A37" s="32">
        <f t="shared" si="1"/>
        <v>27</v>
      </c>
      <c r="B37" s="25" t="s">
        <v>31</v>
      </c>
      <c r="C37" s="28" t="s">
        <v>2</v>
      </c>
      <c r="D37" s="28" t="s">
        <v>139</v>
      </c>
      <c r="E37" s="26" t="s">
        <v>371</v>
      </c>
      <c r="F37" s="28"/>
      <c r="G37" s="26"/>
      <c r="H37" s="28"/>
      <c r="I37" s="26">
        <v>1</v>
      </c>
    </row>
    <row r="38" spans="1:9" s="10" customFormat="1" ht="11.25" customHeight="1">
      <c r="A38" s="14" t="s">
        <v>198</v>
      </c>
      <c r="B38" s="14">
        <v>21</v>
      </c>
      <c r="C38" s="21"/>
      <c r="D38" s="21"/>
      <c r="E38" s="13"/>
      <c r="F38" s="14">
        <f>SUM(F17:F37)</f>
        <v>0</v>
      </c>
      <c r="G38" s="14">
        <f>SUM(G17:G37)</f>
        <v>3</v>
      </c>
      <c r="H38" s="14">
        <f>SUM(H17:H37)</f>
        <v>14</v>
      </c>
      <c r="I38" s="14">
        <f>SUM(I17:I37)</f>
        <v>4</v>
      </c>
    </row>
    <row r="39" spans="1:9" s="39" customFormat="1" ht="11.25" customHeight="1">
      <c r="A39" s="64"/>
      <c r="B39" s="64"/>
      <c r="C39" s="64"/>
      <c r="D39" s="64"/>
      <c r="E39" s="64"/>
      <c r="F39" s="64"/>
      <c r="G39" s="64"/>
      <c r="H39" s="64"/>
      <c r="I39" s="64"/>
    </row>
    <row r="40" spans="1:9" s="3" customFormat="1" ht="33" customHeight="1">
      <c r="A40" s="145" t="s">
        <v>197</v>
      </c>
      <c r="B40" s="145"/>
      <c r="C40" s="145"/>
      <c r="D40" s="145"/>
      <c r="E40" s="145"/>
      <c r="F40" s="145"/>
      <c r="G40" s="145"/>
      <c r="H40" s="145"/>
      <c r="I40" s="145"/>
    </row>
    <row r="41" spans="1:9" s="19" customFormat="1" ht="27.75" customHeight="1">
      <c r="A41" s="144" t="s">
        <v>400</v>
      </c>
      <c r="B41" s="144"/>
      <c r="C41" s="144"/>
      <c r="D41" s="144"/>
      <c r="E41" s="144"/>
      <c r="F41" s="144"/>
      <c r="G41" s="144"/>
      <c r="H41" s="144"/>
      <c r="I41" s="144"/>
    </row>
    <row r="42" spans="1:9" s="17" customFormat="1" ht="11.25" customHeight="1">
      <c r="A42" s="138" t="s">
        <v>191</v>
      </c>
      <c r="B42" s="146"/>
      <c r="C42" s="146"/>
      <c r="D42" s="146"/>
      <c r="E42" s="146"/>
      <c r="F42" s="146"/>
      <c r="G42" s="146"/>
      <c r="H42" s="146"/>
      <c r="I42" s="146"/>
    </row>
    <row r="43" spans="1:9" s="17" customFormat="1" ht="22.5">
      <c r="A43" s="12"/>
      <c r="B43" s="12" t="s">
        <v>0</v>
      </c>
      <c r="C43" s="12" t="s">
        <v>1</v>
      </c>
      <c r="D43" s="8" t="s">
        <v>132</v>
      </c>
      <c r="E43" s="8" t="s">
        <v>188</v>
      </c>
      <c r="F43" s="8" t="s">
        <v>135</v>
      </c>
      <c r="G43" s="8" t="s">
        <v>187</v>
      </c>
      <c r="H43" s="8" t="s">
        <v>186</v>
      </c>
      <c r="I43" s="8" t="s">
        <v>131</v>
      </c>
    </row>
    <row r="44" spans="1:9" s="17" customFormat="1" ht="11.25">
      <c r="A44" s="32">
        <v>28</v>
      </c>
      <c r="B44" s="28" t="s">
        <v>203</v>
      </c>
      <c r="C44" s="28" t="s">
        <v>3</v>
      </c>
      <c r="D44" s="26" t="s">
        <v>175</v>
      </c>
      <c r="E44" s="26" t="s">
        <v>368</v>
      </c>
      <c r="F44" s="28"/>
      <c r="G44" s="26"/>
      <c r="H44" s="28"/>
      <c r="I44" s="28">
        <v>1</v>
      </c>
    </row>
    <row r="45" spans="1:9" s="70" customFormat="1" ht="11.25">
      <c r="A45" s="32">
        <f>SUM(A44+1)</f>
        <v>29</v>
      </c>
      <c r="B45" s="25" t="s">
        <v>204</v>
      </c>
      <c r="C45" s="32" t="s">
        <v>3</v>
      </c>
      <c r="D45" s="27" t="s">
        <v>175</v>
      </c>
      <c r="E45" s="26" t="s">
        <v>368</v>
      </c>
      <c r="F45" s="32"/>
      <c r="G45" s="27"/>
      <c r="H45" s="32">
        <v>1</v>
      </c>
      <c r="I45" s="27"/>
    </row>
    <row r="46" spans="1:9" s="17" customFormat="1" ht="11.25">
      <c r="A46" s="32">
        <f aca="true" t="shared" si="2" ref="A46:A88">SUM(A45+1)</f>
        <v>30</v>
      </c>
      <c r="B46" s="25" t="s">
        <v>38</v>
      </c>
      <c r="C46" s="28" t="s">
        <v>3</v>
      </c>
      <c r="D46" s="26" t="s">
        <v>175</v>
      </c>
      <c r="E46" s="26" t="s">
        <v>368</v>
      </c>
      <c r="F46" s="28"/>
      <c r="G46" s="26"/>
      <c r="H46" s="28">
        <v>1</v>
      </c>
      <c r="I46" s="26"/>
    </row>
    <row r="47" spans="1:9" s="70" customFormat="1" ht="11.25">
      <c r="A47" s="32">
        <f t="shared" si="2"/>
        <v>31</v>
      </c>
      <c r="B47" s="25" t="s">
        <v>61</v>
      </c>
      <c r="C47" s="32" t="s">
        <v>3</v>
      </c>
      <c r="D47" s="27" t="s">
        <v>175</v>
      </c>
      <c r="E47" s="26" t="s">
        <v>368</v>
      </c>
      <c r="F47" s="32"/>
      <c r="G47" s="27"/>
      <c r="H47" s="32">
        <v>1</v>
      </c>
      <c r="I47" s="27"/>
    </row>
    <row r="48" spans="1:9" s="17" customFormat="1" ht="11.25">
      <c r="A48" s="32">
        <f t="shared" si="2"/>
        <v>32</v>
      </c>
      <c r="B48" s="24" t="s">
        <v>39</v>
      </c>
      <c r="C48" s="28" t="s">
        <v>3</v>
      </c>
      <c r="D48" s="26" t="s">
        <v>175</v>
      </c>
      <c r="E48" s="26" t="s">
        <v>368</v>
      </c>
      <c r="F48" s="28"/>
      <c r="G48" s="26"/>
      <c r="H48" s="28">
        <v>1</v>
      </c>
      <c r="I48" s="26"/>
    </row>
    <row r="49" spans="1:9" s="17" customFormat="1" ht="11.25">
      <c r="A49" s="32">
        <f t="shared" si="2"/>
        <v>33</v>
      </c>
      <c r="B49" s="24" t="s">
        <v>40</v>
      </c>
      <c r="C49" s="28" t="s">
        <v>3</v>
      </c>
      <c r="D49" s="26" t="s">
        <v>175</v>
      </c>
      <c r="E49" s="26" t="s">
        <v>368</v>
      </c>
      <c r="F49" s="28"/>
      <c r="G49" s="26"/>
      <c r="H49" s="28">
        <v>1</v>
      </c>
      <c r="I49" s="26"/>
    </row>
    <row r="50" spans="1:9" s="17" customFormat="1" ht="11.25">
      <c r="A50" s="32">
        <f t="shared" si="2"/>
        <v>34</v>
      </c>
      <c r="B50" s="25" t="s">
        <v>62</v>
      </c>
      <c r="C50" s="28" t="s">
        <v>3</v>
      </c>
      <c r="D50" s="26" t="s">
        <v>175</v>
      </c>
      <c r="E50" s="26" t="s">
        <v>368</v>
      </c>
      <c r="F50" s="28"/>
      <c r="G50" s="26"/>
      <c r="H50" s="28">
        <v>1</v>
      </c>
      <c r="I50" s="26"/>
    </row>
    <row r="51" spans="1:9" s="17" customFormat="1" ht="11.25">
      <c r="A51" s="32">
        <f t="shared" si="2"/>
        <v>35</v>
      </c>
      <c r="B51" s="24" t="s">
        <v>41</v>
      </c>
      <c r="C51" s="28" t="s">
        <v>3</v>
      </c>
      <c r="D51" s="26" t="s">
        <v>175</v>
      </c>
      <c r="E51" s="26" t="s">
        <v>368</v>
      </c>
      <c r="F51" s="28"/>
      <c r="G51" s="26"/>
      <c r="H51" s="28">
        <v>1</v>
      </c>
      <c r="I51" s="26"/>
    </row>
    <row r="52" spans="1:9" s="17" customFormat="1" ht="11.25">
      <c r="A52" s="32">
        <f t="shared" si="2"/>
        <v>36</v>
      </c>
      <c r="B52" s="24" t="s">
        <v>42</v>
      </c>
      <c r="C52" s="28" t="s">
        <v>3</v>
      </c>
      <c r="D52" s="26" t="s">
        <v>175</v>
      </c>
      <c r="E52" s="26" t="s">
        <v>368</v>
      </c>
      <c r="F52" s="28"/>
      <c r="G52" s="26"/>
      <c r="H52" s="28"/>
      <c r="I52" s="26">
        <v>1</v>
      </c>
    </row>
    <row r="53" spans="1:9" s="17" customFormat="1" ht="11.25">
      <c r="A53" s="32">
        <f t="shared" si="2"/>
        <v>37</v>
      </c>
      <c r="B53" s="24" t="s">
        <v>36</v>
      </c>
      <c r="C53" s="28" t="s">
        <v>3</v>
      </c>
      <c r="D53" s="28" t="s">
        <v>141</v>
      </c>
      <c r="E53" s="26" t="s">
        <v>249</v>
      </c>
      <c r="F53" s="28"/>
      <c r="G53" s="26">
        <v>1</v>
      </c>
      <c r="H53" s="28"/>
      <c r="I53" s="26"/>
    </row>
    <row r="54" spans="1:9" s="17" customFormat="1" ht="11.25">
      <c r="A54" s="32">
        <f t="shared" si="2"/>
        <v>38</v>
      </c>
      <c r="B54" s="24" t="s">
        <v>43</v>
      </c>
      <c r="C54" s="28" t="s">
        <v>3</v>
      </c>
      <c r="D54" s="26" t="s">
        <v>175</v>
      </c>
      <c r="E54" s="26" t="s">
        <v>368</v>
      </c>
      <c r="F54" s="28"/>
      <c r="G54" s="26"/>
      <c r="H54" s="28"/>
      <c r="I54" s="26">
        <v>1</v>
      </c>
    </row>
    <row r="55" spans="1:9" s="17" customFormat="1" ht="11.25">
      <c r="A55" s="32">
        <f t="shared" si="2"/>
        <v>39</v>
      </c>
      <c r="B55" s="24" t="s">
        <v>44</v>
      </c>
      <c r="C55" s="28" t="s">
        <v>3</v>
      </c>
      <c r="D55" s="26" t="s">
        <v>175</v>
      </c>
      <c r="E55" s="26" t="s">
        <v>368</v>
      </c>
      <c r="F55" s="28"/>
      <c r="G55" s="26"/>
      <c r="H55" s="28"/>
      <c r="I55" s="26">
        <v>1</v>
      </c>
    </row>
    <row r="56" spans="1:9" s="17" customFormat="1" ht="11.25">
      <c r="A56" s="32">
        <f t="shared" si="2"/>
        <v>40</v>
      </c>
      <c r="B56" s="24" t="s">
        <v>45</v>
      </c>
      <c r="C56" s="28" t="s">
        <v>3</v>
      </c>
      <c r="D56" s="26" t="s">
        <v>175</v>
      </c>
      <c r="E56" s="26" t="s">
        <v>368</v>
      </c>
      <c r="F56" s="28"/>
      <c r="G56" s="26"/>
      <c r="H56" s="28">
        <v>1</v>
      </c>
      <c r="I56" s="26"/>
    </row>
    <row r="57" spans="1:9" s="17" customFormat="1" ht="11.25">
      <c r="A57" s="32">
        <f t="shared" si="2"/>
        <v>41</v>
      </c>
      <c r="B57" s="29" t="s">
        <v>46</v>
      </c>
      <c r="C57" s="28" t="s">
        <v>3</v>
      </c>
      <c r="D57" s="26" t="s">
        <v>175</v>
      </c>
      <c r="E57" s="26" t="s">
        <v>368</v>
      </c>
      <c r="F57" s="28"/>
      <c r="G57" s="26"/>
      <c r="H57" s="28"/>
      <c r="I57" s="26">
        <v>1</v>
      </c>
    </row>
    <row r="58" spans="1:9" s="17" customFormat="1" ht="11.25">
      <c r="A58" s="32">
        <f t="shared" si="2"/>
        <v>42</v>
      </c>
      <c r="B58" s="42" t="s">
        <v>63</v>
      </c>
      <c r="C58" s="28" t="s">
        <v>3</v>
      </c>
      <c r="D58" s="26" t="s">
        <v>175</v>
      </c>
      <c r="E58" s="26" t="s">
        <v>368</v>
      </c>
      <c r="F58" s="28"/>
      <c r="G58" s="26"/>
      <c r="H58" s="28">
        <v>1</v>
      </c>
      <c r="I58" s="26"/>
    </row>
    <row r="59" spans="1:9" s="17" customFormat="1" ht="11.25">
      <c r="A59" s="32">
        <f t="shared" si="2"/>
        <v>43</v>
      </c>
      <c r="B59" s="42" t="s">
        <v>64</v>
      </c>
      <c r="C59" s="28" t="s">
        <v>3</v>
      </c>
      <c r="D59" s="26" t="s">
        <v>175</v>
      </c>
      <c r="E59" s="26" t="s">
        <v>368</v>
      </c>
      <c r="F59" s="28"/>
      <c r="G59" s="26"/>
      <c r="H59" s="28">
        <v>1</v>
      </c>
      <c r="I59" s="26"/>
    </row>
    <row r="60" spans="1:9" s="17" customFormat="1" ht="11.25">
      <c r="A60" s="32">
        <f t="shared" si="2"/>
        <v>44</v>
      </c>
      <c r="B60" s="42" t="s">
        <v>65</v>
      </c>
      <c r="C60" s="28" t="s">
        <v>3</v>
      </c>
      <c r="D60" s="26" t="s">
        <v>175</v>
      </c>
      <c r="E60" s="26" t="s">
        <v>368</v>
      </c>
      <c r="F60" s="28"/>
      <c r="G60" s="26"/>
      <c r="H60" s="28">
        <v>1</v>
      </c>
      <c r="I60" s="26"/>
    </row>
    <row r="61" spans="1:9" s="17" customFormat="1" ht="11.25">
      <c r="A61" s="32">
        <f t="shared" si="2"/>
        <v>45</v>
      </c>
      <c r="B61" s="29" t="s">
        <v>47</v>
      </c>
      <c r="C61" s="28" t="s">
        <v>3</v>
      </c>
      <c r="D61" s="26" t="s">
        <v>175</v>
      </c>
      <c r="E61" s="26" t="s">
        <v>368</v>
      </c>
      <c r="F61" s="28"/>
      <c r="G61" s="26"/>
      <c r="H61" s="28">
        <v>1</v>
      </c>
      <c r="I61" s="26"/>
    </row>
    <row r="62" spans="1:9" s="17" customFormat="1" ht="11.25">
      <c r="A62" s="32">
        <f t="shared" si="2"/>
        <v>46</v>
      </c>
      <c r="B62" s="29" t="s">
        <v>48</v>
      </c>
      <c r="C62" s="28" t="s">
        <v>3</v>
      </c>
      <c r="D62" s="26" t="s">
        <v>175</v>
      </c>
      <c r="E62" s="26" t="s">
        <v>368</v>
      </c>
      <c r="F62" s="28"/>
      <c r="G62" s="26"/>
      <c r="H62" s="28">
        <v>1</v>
      </c>
      <c r="I62" s="26"/>
    </row>
    <row r="63" spans="1:9" s="17" customFormat="1" ht="11.25">
      <c r="A63" s="32">
        <f t="shared" si="2"/>
        <v>47</v>
      </c>
      <c r="B63" s="42" t="s">
        <v>66</v>
      </c>
      <c r="C63" s="28" t="s">
        <v>3</v>
      </c>
      <c r="D63" s="26" t="s">
        <v>175</v>
      </c>
      <c r="E63" s="26" t="s">
        <v>368</v>
      </c>
      <c r="F63" s="28"/>
      <c r="G63" s="26"/>
      <c r="H63" s="28">
        <v>1</v>
      </c>
      <c r="I63" s="26"/>
    </row>
    <row r="64" spans="1:9" s="17" customFormat="1" ht="12.75" customHeight="1">
      <c r="A64" s="32">
        <f t="shared" si="2"/>
        <v>48</v>
      </c>
      <c r="B64" s="42" t="s">
        <v>60</v>
      </c>
      <c r="C64" s="28" t="s">
        <v>3</v>
      </c>
      <c r="D64" s="28" t="s">
        <v>140</v>
      </c>
      <c r="E64" s="26" t="s">
        <v>250</v>
      </c>
      <c r="F64" s="28"/>
      <c r="G64" s="26">
        <v>1</v>
      </c>
      <c r="H64" s="28"/>
      <c r="I64" s="26"/>
    </row>
    <row r="65" spans="1:9" s="17" customFormat="1" ht="11.25">
      <c r="A65" s="32">
        <f>SUM(A64+1)</f>
        <v>49</v>
      </c>
      <c r="B65" s="29" t="s">
        <v>49</v>
      </c>
      <c r="C65" s="28" t="s">
        <v>3</v>
      </c>
      <c r="D65" s="26" t="s">
        <v>175</v>
      </c>
      <c r="E65" s="26" t="s">
        <v>368</v>
      </c>
      <c r="F65" s="28"/>
      <c r="G65" s="26"/>
      <c r="H65" s="28">
        <v>1</v>
      </c>
      <c r="I65" s="26"/>
    </row>
    <row r="66" spans="1:9" s="17" customFormat="1" ht="11.25">
      <c r="A66" s="32">
        <f>SUM(A65+1)</f>
        <v>50</v>
      </c>
      <c r="B66" s="29" t="s">
        <v>50</v>
      </c>
      <c r="C66" s="28" t="s">
        <v>3</v>
      </c>
      <c r="D66" s="26" t="s">
        <v>175</v>
      </c>
      <c r="E66" s="26" t="s">
        <v>368</v>
      </c>
      <c r="F66" s="28"/>
      <c r="G66" s="26"/>
      <c r="H66" s="28">
        <v>1</v>
      </c>
      <c r="I66" s="26"/>
    </row>
    <row r="67" spans="1:9" s="17" customFormat="1" ht="11.25">
      <c r="A67" s="32">
        <f>SUM(A66+1)</f>
        <v>51</v>
      </c>
      <c r="B67" s="29" t="s">
        <v>52</v>
      </c>
      <c r="C67" s="28" t="s">
        <v>3</v>
      </c>
      <c r="D67" s="26" t="s">
        <v>175</v>
      </c>
      <c r="E67" s="26" t="s">
        <v>368</v>
      </c>
      <c r="F67" s="28"/>
      <c r="G67" s="26"/>
      <c r="H67" s="28">
        <v>1</v>
      </c>
      <c r="I67" s="26"/>
    </row>
    <row r="68" spans="1:9" s="17" customFormat="1" ht="11.25">
      <c r="A68" s="32">
        <f t="shared" si="2"/>
        <v>52</v>
      </c>
      <c r="B68" s="29" t="s">
        <v>53</v>
      </c>
      <c r="C68" s="28" t="s">
        <v>3</v>
      </c>
      <c r="D68" s="26" t="s">
        <v>175</v>
      </c>
      <c r="E68" s="26" t="s">
        <v>368</v>
      </c>
      <c r="F68" s="28"/>
      <c r="G68" s="26"/>
      <c r="H68" s="28">
        <v>1</v>
      </c>
      <c r="I68" s="26"/>
    </row>
    <row r="69" spans="1:9" s="17" customFormat="1" ht="11.25">
      <c r="A69" s="32">
        <f t="shared" si="2"/>
        <v>53</v>
      </c>
      <c r="B69" s="42" t="s">
        <v>67</v>
      </c>
      <c r="C69" s="28" t="s">
        <v>3</v>
      </c>
      <c r="D69" s="26" t="s">
        <v>175</v>
      </c>
      <c r="E69" s="26" t="s">
        <v>368</v>
      </c>
      <c r="F69" s="28"/>
      <c r="G69" s="26"/>
      <c r="H69" s="28">
        <v>1</v>
      </c>
      <c r="I69" s="26"/>
    </row>
    <row r="70" spans="1:9" s="17" customFormat="1" ht="11.25">
      <c r="A70" s="32">
        <f t="shared" si="2"/>
        <v>54</v>
      </c>
      <c r="B70" s="42" t="s">
        <v>68</v>
      </c>
      <c r="C70" s="28" t="s">
        <v>3</v>
      </c>
      <c r="D70" s="26" t="s">
        <v>175</v>
      </c>
      <c r="E70" s="26" t="s">
        <v>368</v>
      </c>
      <c r="F70" s="28"/>
      <c r="G70" s="26"/>
      <c r="H70" s="28">
        <v>1</v>
      </c>
      <c r="I70" s="26"/>
    </row>
    <row r="71" spans="1:9" s="17" customFormat="1" ht="11.25">
      <c r="A71" s="32">
        <f t="shared" si="2"/>
        <v>55</v>
      </c>
      <c r="B71" s="42" t="s">
        <v>69</v>
      </c>
      <c r="C71" s="28" t="s">
        <v>3</v>
      </c>
      <c r="D71" s="26" t="s">
        <v>175</v>
      </c>
      <c r="E71" s="26" t="s">
        <v>368</v>
      </c>
      <c r="F71" s="28"/>
      <c r="G71" s="26"/>
      <c r="H71" s="28">
        <v>1</v>
      </c>
      <c r="I71" s="26"/>
    </row>
    <row r="72" spans="1:9" s="17" customFormat="1" ht="11.25">
      <c r="A72" s="32">
        <f t="shared" si="2"/>
        <v>56</v>
      </c>
      <c r="B72" s="29" t="s">
        <v>55</v>
      </c>
      <c r="C72" s="28" t="s">
        <v>3</v>
      </c>
      <c r="D72" s="26" t="s">
        <v>175</v>
      </c>
      <c r="E72" s="26" t="s">
        <v>368</v>
      </c>
      <c r="F72" s="28"/>
      <c r="G72" s="26"/>
      <c r="H72" s="28">
        <v>1</v>
      </c>
      <c r="I72" s="26"/>
    </row>
    <row r="73" spans="1:9" s="17" customFormat="1" ht="22.5">
      <c r="A73" s="32">
        <f t="shared" si="2"/>
        <v>57</v>
      </c>
      <c r="B73" s="29" t="s">
        <v>147</v>
      </c>
      <c r="C73" s="28" t="s">
        <v>3</v>
      </c>
      <c r="D73" s="26" t="s">
        <v>175</v>
      </c>
      <c r="E73" s="26" t="s">
        <v>368</v>
      </c>
      <c r="F73" s="28"/>
      <c r="G73" s="26"/>
      <c r="H73" s="28">
        <v>1</v>
      </c>
      <c r="I73" s="26"/>
    </row>
    <row r="74" spans="1:9" s="17" customFormat="1" ht="11.25">
      <c r="A74" s="32">
        <f t="shared" si="2"/>
        <v>58</v>
      </c>
      <c r="B74" s="29" t="s">
        <v>56</v>
      </c>
      <c r="C74" s="28" t="s">
        <v>3</v>
      </c>
      <c r="D74" s="26" t="s">
        <v>175</v>
      </c>
      <c r="E74" s="26" t="s">
        <v>368</v>
      </c>
      <c r="F74" s="28"/>
      <c r="G74" s="26"/>
      <c r="H74" s="28">
        <v>1</v>
      </c>
      <c r="I74" s="26"/>
    </row>
    <row r="75" spans="1:9" s="17" customFormat="1" ht="11.25">
      <c r="A75" s="32">
        <f t="shared" si="2"/>
        <v>59</v>
      </c>
      <c r="B75" s="42" t="s">
        <v>70</v>
      </c>
      <c r="C75" s="28" t="s">
        <v>3</v>
      </c>
      <c r="D75" s="26" t="s">
        <v>175</v>
      </c>
      <c r="E75" s="26" t="s">
        <v>368</v>
      </c>
      <c r="F75" s="28"/>
      <c r="G75" s="26"/>
      <c r="H75" s="28">
        <v>1</v>
      </c>
      <c r="I75" s="26"/>
    </row>
    <row r="76" spans="1:9" s="17" customFormat="1" ht="11.25">
      <c r="A76" s="32">
        <f t="shared" si="2"/>
        <v>60</v>
      </c>
      <c r="B76" s="42" t="s">
        <v>71</v>
      </c>
      <c r="C76" s="28" t="s">
        <v>3</v>
      </c>
      <c r="D76" s="26" t="s">
        <v>175</v>
      </c>
      <c r="E76" s="26" t="s">
        <v>368</v>
      </c>
      <c r="F76" s="28"/>
      <c r="G76" s="26"/>
      <c r="H76" s="28">
        <v>1</v>
      </c>
      <c r="I76" s="26"/>
    </row>
    <row r="77" spans="1:9" s="17" customFormat="1" ht="11.25">
      <c r="A77" s="32">
        <f t="shared" si="2"/>
        <v>61</v>
      </c>
      <c r="B77" s="25" t="s">
        <v>72</v>
      </c>
      <c r="C77" s="28" t="s">
        <v>3</v>
      </c>
      <c r="D77" s="26" t="s">
        <v>175</v>
      </c>
      <c r="E77" s="26" t="s">
        <v>368</v>
      </c>
      <c r="F77" s="28"/>
      <c r="G77" s="26"/>
      <c r="H77" s="28">
        <v>1</v>
      </c>
      <c r="I77" s="26"/>
    </row>
    <row r="78" spans="1:9" s="17" customFormat="1" ht="11.25">
      <c r="A78" s="32">
        <f t="shared" si="2"/>
        <v>62</v>
      </c>
      <c r="B78" s="42" t="s">
        <v>73</v>
      </c>
      <c r="C78" s="28" t="s">
        <v>3</v>
      </c>
      <c r="D78" s="26" t="s">
        <v>175</v>
      </c>
      <c r="E78" s="26" t="s">
        <v>368</v>
      </c>
      <c r="F78" s="28"/>
      <c r="G78" s="26"/>
      <c r="H78" s="28">
        <v>1</v>
      </c>
      <c r="I78" s="26"/>
    </row>
    <row r="79" spans="1:9" s="17" customFormat="1" ht="11.25">
      <c r="A79" s="32">
        <f t="shared" si="2"/>
        <v>63</v>
      </c>
      <c r="B79" s="25" t="s">
        <v>10</v>
      </c>
      <c r="C79" s="28" t="s">
        <v>3</v>
      </c>
      <c r="D79" s="26" t="s">
        <v>175</v>
      </c>
      <c r="E79" s="26" t="s">
        <v>368</v>
      </c>
      <c r="F79" s="28"/>
      <c r="G79" s="26"/>
      <c r="H79" s="28">
        <v>1</v>
      </c>
      <c r="I79" s="26"/>
    </row>
    <row r="80" spans="1:9" s="17" customFormat="1" ht="11.25">
      <c r="A80" s="32">
        <f t="shared" si="2"/>
        <v>64</v>
      </c>
      <c r="B80" s="42" t="s">
        <v>74</v>
      </c>
      <c r="C80" s="28" t="s">
        <v>3</v>
      </c>
      <c r="D80" s="26" t="s">
        <v>175</v>
      </c>
      <c r="E80" s="26" t="s">
        <v>368</v>
      </c>
      <c r="F80" s="28"/>
      <c r="G80" s="26"/>
      <c r="H80" s="28">
        <v>1</v>
      </c>
      <c r="I80" s="26"/>
    </row>
    <row r="81" spans="1:9" s="17" customFormat="1" ht="11.25">
      <c r="A81" s="32">
        <f t="shared" si="2"/>
        <v>65</v>
      </c>
      <c r="B81" s="42" t="s">
        <v>75</v>
      </c>
      <c r="C81" s="28" t="s">
        <v>3</v>
      </c>
      <c r="D81" s="26" t="s">
        <v>175</v>
      </c>
      <c r="E81" s="26" t="s">
        <v>368</v>
      </c>
      <c r="F81" s="28"/>
      <c r="G81" s="26"/>
      <c r="H81" s="28">
        <v>1</v>
      </c>
      <c r="I81" s="26"/>
    </row>
    <row r="82" spans="1:9" s="17" customFormat="1" ht="11.25">
      <c r="A82" s="32">
        <f t="shared" si="2"/>
        <v>66</v>
      </c>
      <c r="B82" s="42" t="s">
        <v>76</v>
      </c>
      <c r="C82" s="28" t="s">
        <v>3</v>
      </c>
      <c r="D82" s="26" t="s">
        <v>175</v>
      </c>
      <c r="E82" s="26" t="s">
        <v>368</v>
      </c>
      <c r="F82" s="28"/>
      <c r="G82" s="26"/>
      <c r="H82" s="28">
        <v>1</v>
      </c>
      <c r="I82" s="26"/>
    </row>
    <row r="83" spans="1:9" s="17" customFormat="1" ht="11.25">
      <c r="A83" s="32">
        <f t="shared" si="2"/>
        <v>67</v>
      </c>
      <c r="B83" s="44" t="s">
        <v>77</v>
      </c>
      <c r="C83" s="28" t="s">
        <v>3</v>
      </c>
      <c r="D83" s="26" t="s">
        <v>175</v>
      </c>
      <c r="E83" s="26" t="s">
        <v>368</v>
      </c>
      <c r="F83" s="28"/>
      <c r="G83" s="26"/>
      <c r="H83" s="28">
        <v>1</v>
      </c>
      <c r="I83" s="26"/>
    </row>
    <row r="84" spans="1:9" s="17" customFormat="1" ht="11.25">
      <c r="A84" s="32">
        <f>SUM(A83+1)</f>
        <v>68</v>
      </c>
      <c r="B84" s="26" t="s">
        <v>37</v>
      </c>
      <c r="C84" s="28" t="s">
        <v>3</v>
      </c>
      <c r="D84" s="28" t="s">
        <v>141</v>
      </c>
      <c r="E84" s="26" t="s">
        <v>258</v>
      </c>
      <c r="F84" s="28"/>
      <c r="G84" s="26"/>
      <c r="H84" s="28">
        <v>1</v>
      </c>
      <c r="I84" s="26"/>
    </row>
    <row r="85" spans="1:9" s="17" customFormat="1" ht="11.25">
      <c r="A85" s="32">
        <f t="shared" si="2"/>
        <v>69</v>
      </c>
      <c r="B85" s="44" t="s">
        <v>78</v>
      </c>
      <c r="C85" s="28" t="s">
        <v>3</v>
      </c>
      <c r="D85" s="26" t="s">
        <v>175</v>
      </c>
      <c r="E85" s="26" t="s">
        <v>368</v>
      </c>
      <c r="F85" s="28"/>
      <c r="G85" s="26"/>
      <c r="H85" s="28">
        <v>1</v>
      </c>
      <c r="I85" s="26"/>
    </row>
    <row r="86" spans="1:9" s="17" customFormat="1" ht="11.25">
      <c r="A86" s="32">
        <f t="shared" si="2"/>
        <v>70</v>
      </c>
      <c r="B86" s="44" t="s">
        <v>79</v>
      </c>
      <c r="C86" s="28" t="s">
        <v>3</v>
      </c>
      <c r="D86" s="26" t="s">
        <v>175</v>
      </c>
      <c r="E86" s="26" t="s">
        <v>368</v>
      </c>
      <c r="F86" s="28"/>
      <c r="G86" s="26"/>
      <c r="H86" s="28">
        <v>1</v>
      </c>
      <c r="I86" s="26"/>
    </row>
    <row r="87" spans="1:9" s="17" customFormat="1" ht="11.25">
      <c r="A87" s="32">
        <f>SUM(A86+1)</f>
        <v>71</v>
      </c>
      <c r="B87" s="44" t="s">
        <v>80</v>
      </c>
      <c r="C87" s="28" t="s">
        <v>3</v>
      </c>
      <c r="D87" s="26" t="s">
        <v>175</v>
      </c>
      <c r="E87" s="26" t="s">
        <v>368</v>
      </c>
      <c r="F87" s="28"/>
      <c r="G87" s="26"/>
      <c r="H87" s="28">
        <v>1</v>
      </c>
      <c r="I87" s="26"/>
    </row>
    <row r="88" spans="1:9" s="17" customFormat="1" ht="11.25">
      <c r="A88" s="32">
        <f t="shared" si="2"/>
        <v>72</v>
      </c>
      <c r="B88" s="44" t="s">
        <v>81</v>
      </c>
      <c r="C88" s="28" t="s">
        <v>3</v>
      </c>
      <c r="D88" s="26" t="s">
        <v>175</v>
      </c>
      <c r="E88" s="26" t="s">
        <v>368</v>
      </c>
      <c r="F88" s="28"/>
      <c r="G88" s="26"/>
      <c r="H88" s="28">
        <v>1</v>
      </c>
      <c r="I88" s="26"/>
    </row>
    <row r="89" spans="1:9" s="17" customFormat="1" ht="11.25" customHeight="1">
      <c r="A89" s="14" t="s">
        <v>198</v>
      </c>
      <c r="B89" s="14">
        <v>45</v>
      </c>
      <c r="C89" s="21"/>
      <c r="D89" s="21"/>
      <c r="E89" s="13"/>
      <c r="F89" s="14">
        <f>SUM(F44:F65)+SUM(F66:F86)+SUM(F87:F88)</f>
        <v>0</v>
      </c>
      <c r="G89" s="14">
        <f>SUM(G44:G65)+SUM(G66:G86)+SUM(G87:G88)</f>
        <v>2</v>
      </c>
      <c r="H89" s="14">
        <f>SUM(H44:H65)+SUM(H66:H86)+SUM(H87:H88)</f>
        <v>38</v>
      </c>
      <c r="I89" s="14">
        <f>SUM(I44:I65)+SUM(I66:I86)+SUM(I87:I88)</f>
        <v>5</v>
      </c>
    </row>
    <row r="90" spans="1:9" s="17" customFormat="1" ht="11.25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36" customHeight="1">
      <c r="A91" s="134" t="s">
        <v>197</v>
      </c>
      <c r="B91" s="134"/>
      <c r="C91" s="134"/>
      <c r="D91" s="134"/>
      <c r="E91" s="134"/>
      <c r="F91" s="134"/>
      <c r="G91" s="134"/>
      <c r="H91" s="134"/>
      <c r="I91" s="134"/>
    </row>
    <row r="92" spans="1:9" s="9" customFormat="1" ht="32.25" customHeight="1">
      <c r="A92" s="144" t="s">
        <v>400</v>
      </c>
      <c r="B92" s="144"/>
      <c r="C92" s="144"/>
      <c r="D92" s="144"/>
      <c r="E92" s="144"/>
      <c r="F92" s="144"/>
      <c r="G92" s="144"/>
      <c r="H92" s="144"/>
      <c r="I92" s="144"/>
    </row>
    <row r="93" spans="1:9" s="10" customFormat="1" ht="11.25" customHeight="1">
      <c r="A93" s="136" t="s">
        <v>191</v>
      </c>
      <c r="B93" s="136"/>
      <c r="C93" s="136"/>
      <c r="D93" s="136"/>
      <c r="E93" s="136"/>
      <c r="F93" s="136"/>
      <c r="G93" s="136"/>
      <c r="H93" s="136"/>
      <c r="I93" s="136"/>
    </row>
    <row r="94" spans="1:9" s="10" customFormat="1" ht="22.5">
      <c r="A94" s="12"/>
      <c r="B94" s="12" t="s">
        <v>0</v>
      </c>
      <c r="C94" s="12" t="s">
        <v>1</v>
      </c>
      <c r="D94" s="8" t="s">
        <v>132</v>
      </c>
      <c r="E94" s="8" t="s">
        <v>188</v>
      </c>
      <c r="F94" s="8" t="s">
        <v>135</v>
      </c>
      <c r="G94" s="8" t="s">
        <v>187</v>
      </c>
      <c r="H94" s="8" t="s">
        <v>186</v>
      </c>
      <c r="I94" s="8" t="s">
        <v>131</v>
      </c>
    </row>
    <row r="95" spans="1:9" s="68" customFormat="1" ht="11.25">
      <c r="A95" s="32">
        <v>73</v>
      </c>
      <c r="B95" s="32" t="s">
        <v>209</v>
      </c>
      <c r="C95" s="32" t="s">
        <v>103</v>
      </c>
      <c r="D95" s="32" t="s">
        <v>140</v>
      </c>
      <c r="E95" s="27" t="s">
        <v>279</v>
      </c>
      <c r="F95" s="32"/>
      <c r="G95" s="32"/>
      <c r="H95" s="32">
        <v>1</v>
      </c>
      <c r="I95" s="32"/>
    </row>
    <row r="96" spans="1:9" s="31" customFormat="1" ht="11.25">
      <c r="A96" s="32">
        <f>SUM(A95+1)</f>
        <v>74</v>
      </c>
      <c r="B96" s="28" t="s">
        <v>210</v>
      </c>
      <c r="C96" s="28" t="s">
        <v>103</v>
      </c>
      <c r="D96" s="28" t="s">
        <v>176</v>
      </c>
      <c r="E96" s="32" t="s">
        <v>385</v>
      </c>
      <c r="F96" s="28"/>
      <c r="G96" s="26"/>
      <c r="H96" s="28"/>
      <c r="I96" s="32">
        <v>1</v>
      </c>
    </row>
    <row r="97" spans="1:9" s="10" customFormat="1" ht="33.75">
      <c r="A97" s="32">
        <f aca="true" t="shared" si="3" ref="A97:A115">SUM(A96+1)</f>
        <v>75</v>
      </c>
      <c r="B97" s="27" t="s">
        <v>205</v>
      </c>
      <c r="C97" s="32" t="s">
        <v>103</v>
      </c>
      <c r="D97" s="32" t="s">
        <v>168</v>
      </c>
      <c r="E97" s="27" t="s">
        <v>169</v>
      </c>
      <c r="F97" s="32"/>
      <c r="G97" s="27"/>
      <c r="H97" s="32">
        <v>1</v>
      </c>
      <c r="I97" s="27"/>
    </row>
    <row r="98" spans="1:9" s="10" customFormat="1" ht="11.25">
      <c r="A98" s="32">
        <f t="shared" si="3"/>
        <v>76</v>
      </c>
      <c r="B98" s="27" t="s">
        <v>84</v>
      </c>
      <c r="C98" s="28" t="s">
        <v>103</v>
      </c>
      <c r="D98" s="28" t="s">
        <v>176</v>
      </c>
      <c r="E98" s="26" t="s">
        <v>386</v>
      </c>
      <c r="F98" s="28"/>
      <c r="G98" s="26"/>
      <c r="H98" s="28"/>
      <c r="I98" s="27">
        <v>1</v>
      </c>
    </row>
    <row r="99" spans="1:9" s="10" customFormat="1" ht="33.75">
      <c r="A99" s="32">
        <f t="shared" si="3"/>
        <v>77</v>
      </c>
      <c r="B99" s="26" t="s">
        <v>98</v>
      </c>
      <c r="C99" s="28" t="s">
        <v>103</v>
      </c>
      <c r="D99" s="28" t="s">
        <v>168</v>
      </c>
      <c r="E99" s="26" t="s">
        <v>169</v>
      </c>
      <c r="F99" s="28"/>
      <c r="G99" s="26"/>
      <c r="H99" s="28">
        <v>1</v>
      </c>
      <c r="I99" s="27"/>
    </row>
    <row r="100" spans="1:9" s="10" customFormat="1" ht="11.25">
      <c r="A100" s="32">
        <f t="shared" si="3"/>
        <v>78</v>
      </c>
      <c r="B100" s="26" t="s">
        <v>21</v>
      </c>
      <c r="C100" s="28" t="s">
        <v>103</v>
      </c>
      <c r="D100" s="28" t="s">
        <v>176</v>
      </c>
      <c r="E100" s="26" t="s">
        <v>387</v>
      </c>
      <c r="F100" s="28"/>
      <c r="G100" s="26"/>
      <c r="H100" s="28"/>
      <c r="I100" s="27">
        <v>1</v>
      </c>
    </row>
    <row r="101" spans="1:9" s="10" customFormat="1" ht="22.5">
      <c r="A101" s="32">
        <f t="shared" si="3"/>
        <v>79</v>
      </c>
      <c r="B101" s="26" t="s">
        <v>85</v>
      </c>
      <c r="C101" s="28" t="s">
        <v>103</v>
      </c>
      <c r="D101" s="28" t="s">
        <v>168</v>
      </c>
      <c r="E101" s="26" t="s">
        <v>170</v>
      </c>
      <c r="F101" s="28"/>
      <c r="G101" s="26"/>
      <c r="H101" s="28">
        <v>1</v>
      </c>
      <c r="I101" s="27"/>
    </row>
    <row r="102" spans="1:9" s="10" customFormat="1" ht="11.25">
      <c r="A102" s="32">
        <f t="shared" si="3"/>
        <v>80</v>
      </c>
      <c r="B102" s="26" t="s">
        <v>86</v>
      </c>
      <c r="C102" s="28" t="s">
        <v>103</v>
      </c>
      <c r="D102" s="28" t="s">
        <v>176</v>
      </c>
      <c r="E102" s="26" t="s">
        <v>388</v>
      </c>
      <c r="F102" s="28"/>
      <c r="G102" s="26"/>
      <c r="H102" s="28"/>
      <c r="I102" s="27">
        <v>1</v>
      </c>
    </row>
    <row r="103" spans="1:9" s="10" customFormat="1" ht="11.25">
      <c r="A103" s="32">
        <f t="shared" si="3"/>
        <v>81</v>
      </c>
      <c r="B103" s="26" t="s">
        <v>99</v>
      </c>
      <c r="C103" s="28" t="s">
        <v>103</v>
      </c>
      <c r="D103" s="28" t="s">
        <v>176</v>
      </c>
      <c r="E103" s="26" t="s">
        <v>236</v>
      </c>
      <c r="F103" s="28"/>
      <c r="G103" s="26"/>
      <c r="H103" s="28"/>
      <c r="I103" s="27">
        <v>1</v>
      </c>
    </row>
    <row r="104" spans="1:9" s="10" customFormat="1" ht="11.25">
      <c r="A104" s="32">
        <f t="shared" si="3"/>
        <v>82</v>
      </c>
      <c r="B104" s="26" t="s">
        <v>101</v>
      </c>
      <c r="C104" s="28" t="s">
        <v>103</v>
      </c>
      <c r="D104" s="28" t="s">
        <v>139</v>
      </c>
      <c r="E104" s="26" t="s">
        <v>171</v>
      </c>
      <c r="F104" s="28"/>
      <c r="G104" s="26"/>
      <c r="H104" s="28">
        <v>1</v>
      </c>
      <c r="I104" s="27"/>
    </row>
    <row r="105" spans="1:9" s="10" customFormat="1" ht="11.25">
      <c r="A105" s="32">
        <f t="shared" si="3"/>
        <v>83</v>
      </c>
      <c r="B105" s="26" t="s">
        <v>89</v>
      </c>
      <c r="C105" s="28" t="s">
        <v>103</v>
      </c>
      <c r="D105" s="28" t="s">
        <v>139</v>
      </c>
      <c r="E105" s="26" t="s">
        <v>172</v>
      </c>
      <c r="F105" s="28"/>
      <c r="G105" s="26"/>
      <c r="H105" s="28">
        <v>1</v>
      </c>
      <c r="I105" s="27"/>
    </row>
    <row r="106" spans="1:9" s="10" customFormat="1" ht="11.25">
      <c r="A106" s="32">
        <f t="shared" si="3"/>
        <v>84</v>
      </c>
      <c r="B106" s="26" t="s">
        <v>90</v>
      </c>
      <c r="C106" s="28" t="s">
        <v>103</v>
      </c>
      <c r="D106" s="28" t="s">
        <v>176</v>
      </c>
      <c r="E106" s="26" t="s">
        <v>389</v>
      </c>
      <c r="F106" s="28"/>
      <c r="G106" s="26"/>
      <c r="H106" s="28"/>
      <c r="I106" s="27">
        <v>1</v>
      </c>
    </row>
    <row r="107" spans="1:9" s="10" customFormat="1" ht="11.25">
      <c r="A107" s="32">
        <f t="shared" si="3"/>
        <v>85</v>
      </c>
      <c r="B107" s="26" t="s">
        <v>91</v>
      </c>
      <c r="C107" s="28" t="s">
        <v>103</v>
      </c>
      <c r="D107" s="28" t="s">
        <v>176</v>
      </c>
      <c r="E107" s="26" t="s">
        <v>390</v>
      </c>
      <c r="F107" s="28"/>
      <c r="G107" s="26"/>
      <c r="H107" s="28"/>
      <c r="I107" s="27">
        <v>1</v>
      </c>
    </row>
    <row r="108" spans="1:9" s="22" customFormat="1" ht="45">
      <c r="A108" s="32">
        <f t="shared" si="3"/>
        <v>86</v>
      </c>
      <c r="B108" s="26" t="s">
        <v>97</v>
      </c>
      <c r="C108" s="28" t="s">
        <v>103</v>
      </c>
      <c r="D108" s="28" t="s">
        <v>140</v>
      </c>
      <c r="E108" s="26" t="s">
        <v>260</v>
      </c>
      <c r="F108" s="28"/>
      <c r="G108" s="26"/>
      <c r="H108" s="28">
        <v>1</v>
      </c>
      <c r="I108" s="27"/>
    </row>
    <row r="109" spans="1:9" s="10" customFormat="1" ht="11.25">
      <c r="A109" s="32">
        <f t="shared" si="3"/>
        <v>87</v>
      </c>
      <c r="B109" s="26" t="s">
        <v>83</v>
      </c>
      <c r="C109" s="28" t="s">
        <v>103</v>
      </c>
      <c r="D109" s="28" t="s">
        <v>140</v>
      </c>
      <c r="E109" s="26" t="s">
        <v>259</v>
      </c>
      <c r="F109" s="28"/>
      <c r="G109" s="26"/>
      <c r="H109" s="28">
        <v>1</v>
      </c>
      <c r="I109" s="27"/>
    </row>
    <row r="110" spans="1:9" s="10" customFormat="1" ht="11.25">
      <c r="A110" s="32">
        <f t="shared" si="3"/>
        <v>88</v>
      </c>
      <c r="B110" s="26" t="s">
        <v>102</v>
      </c>
      <c r="C110" s="28" t="s">
        <v>103</v>
      </c>
      <c r="D110" s="28" t="s">
        <v>176</v>
      </c>
      <c r="E110" s="26" t="s">
        <v>391</v>
      </c>
      <c r="F110" s="28"/>
      <c r="G110" s="26"/>
      <c r="H110" s="28"/>
      <c r="I110" s="27">
        <v>1</v>
      </c>
    </row>
    <row r="111" spans="1:9" s="10" customFormat="1" ht="11.25">
      <c r="A111" s="32">
        <f t="shared" si="3"/>
        <v>89</v>
      </c>
      <c r="B111" s="26" t="s">
        <v>93</v>
      </c>
      <c r="C111" s="28" t="s">
        <v>103</v>
      </c>
      <c r="D111" s="28" t="s">
        <v>139</v>
      </c>
      <c r="E111" s="26" t="s">
        <v>173</v>
      </c>
      <c r="F111" s="28"/>
      <c r="G111" s="26">
        <v>1</v>
      </c>
      <c r="H111" s="28"/>
      <c r="I111" s="27"/>
    </row>
    <row r="112" spans="1:9" s="10" customFormat="1" ht="11.25">
      <c r="A112" s="32">
        <f t="shared" si="3"/>
        <v>90</v>
      </c>
      <c r="B112" s="26" t="s">
        <v>94</v>
      </c>
      <c r="C112" s="28" t="s">
        <v>103</v>
      </c>
      <c r="D112" s="28" t="s">
        <v>176</v>
      </c>
      <c r="E112" s="26" t="s">
        <v>392</v>
      </c>
      <c r="F112" s="28"/>
      <c r="G112" s="26"/>
      <c r="H112" s="28"/>
      <c r="I112" s="27">
        <v>1</v>
      </c>
    </row>
    <row r="113" spans="1:9" s="10" customFormat="1" ht="33.75">
      <c r="A113" s="32">
        <f t="shared" si="3"/>
        <v>91</v>
      </c>
      <c r="B113" s="27" t="s">
        <v>100</v>
      </c>
      <c r="C113" s="28" t="s">
        <v>103</v>
      </c>
      <c r="D113" s="28" t="s">
        <v>168</v>
      </c>
      <c r="E113" s="26" t="s">
        <v>169</v>
      </c>
      <c r="F113" s="28"/>
      <c r="G113" s="26"/>
      <c r="H113" s="28">
        <v>1</v>
      </c>
      <c r="I113" s="26"/>
    </row>
    <row r="114" spans="1:9" s="10" customFormat="1" ht="11.25">
      <c r="A114" s="32">
        <f t="shared" si="3"/>
        <v>92</v>
      </c>
      <c r="B114" s="26" t="s">
        <v>95</v>
      </c>
      <c r="C114" s="28" t="s">
        <v>103</v>
      </c>
      <c r="D114" s="28" t="s">
        <v>139</v>
      </c>
      <c r="E114" s="26" t="s">
        <v>163</v>
      </c>
      <c r="F114" s="28"/>
      <c r="G114" s="26">
        <v>1</v>
      </c>
      <c r="H114" s="28"/>
      <c r="I114" s="26"/>
    </row>
    <row r="115" spans="1:9" s="10" customFormat="1" ht="11.25">
      <c r="A115" s="32">
        <f t="shared" si="3"/>
        <v>93</v>
      </c>
      <c r="B115" s="26" t="s">
        <v>96</v>
      </c>
      <c r="C115" s="28" t="s">
        <v>103</v>
      </c>
      <c r="D115" s="28" t="s">
        <v>139</v>
      </c>
      <c r="E115" s="26" t="s">
        <v>173</v>
      </c>
      <c r="F115" s="28"/>
      <c r="G115" s="26">
        <v>1</v>
      </c>
      <c r="H115" s="28"/>
      <c r="I115" s="26"/>
    </row>
    <row r="116" spans="1:9" s="10" customFormat="1" ht="11.25" customHeight="1">
      <c r="A116" s="14" t="s">
        <v>198</v>
      </c>
      <c r="B116" s="14">
        <v>21</v>
      </c>
      <c r="C116" s="21"/>
      <c r="D116" s="21"/>
      <c r="E116" s="13"/>
      <c r="F116" s="14">
        <f>SUM(F95:F115)</f>
        <v>0</v>
      </c>
      <c r="G116" s="14">
        <f>SUM(G95:G115)</f>
        <v>3</v>
      </c>
      <c r="H116" s="14">
        <f>SUM(H95:H115)</f>
        <v>9</v>
      </c>
      <c r="I116" s="14">
        <f>SUM(I95:I115)</f>
        <v>9</v>
      </c>
    </row>
    <row r="117" spans="1:9" s="38" customFormat="1" ht="11.25">
      <c r="A117" s="33"/>
      <c r="B117" s="33"/>
      <c r="C117" s="34"/>
      <c r="D117" s="34"/>
      <c r="E117" s="35"/>
      <c r="F117" s="33"/>
      <c r="G117" s="33"/>
      <c r="H117" s="33"/>
      <c r="I117" s="33"/>
    </row>
    <row r="118" spans="1:9" ht="35.25" customHeight="1">
      <c r="A118" s="134" t="s">
        <v>197</v>
      </c>
      <c r="B118" s="134"/>
      <c r="C118" s="134"/>
      <c r="D118" s="134"/>
      <c r="E118" s="134"/>
      <c r="F118" s="134"/>
      <c r="G118" s="134"/>
      <c r="H118" s="134"/>
      <c r="I118" s="134"/>
    </row>
    <row r="119" spans="1:9" s="19" customFormat="1" ht="31.5" customHeight="1">
      <c r="A119" s="144" t="s">
        <v>400</v>
      </c>
      <c r="B119" s="144"/>
      <c r="C119" s="144"/>
      <c r="D119" s="144"/>
      <c r="E119" s="144"/>
      <c r="F119" s="144"/>
      <c r="G119" s="144"/>
      <c r="H119" s="144"/>
      <c r="I119" s="144"/>
    </row>
    <row r="120" spans="1:9" s="17" customFormat="1" ht="11.25" customHeight="1">
      <c r="A120" s="136" t="s">
        <v>191</v>
      </c>
      <c r="B120" s="136"/>
      <c r="C120" s="136"/>
      <c r="D120" s="136"/>
      <c r="E120" s="136"/>
      <c r="F120" s="136"/>
      <c r="G120" s="136"/>
      <c r="H120" s="136"/>
      <c r="I120" s="136"/>
    </row>
    <row r="121" spans="1:9" s="17" customFormat="1" ht="22.5">
      <c r="A121" s="12"/>
      <c r="B121" s="12" t="s">
        <v>0</v>
      </c>
      <c r="C121" s="12" t="s">
        <v>1</v>
      </c>
      <c r="D121" s="8" t="s">
        <v>132</v>
      </c>
      <c r="E121" s="8" t="s">
        <v>188</v>
      </c>
      <c r="F121" s="8" t="s">
        <v>135</v>
      </c>
      <c r="G121" s="8" t="s">
        <v>187</v>
      </c>
      <c r="H121" s="8" t="s">
        <v>186</v>
      </c>
      <c r="I121" s="8" t="s">
        <v>131</v>
      </c>
    </row>
    <row r="122" spans="1:9" s="69" customFormat="1" ht="13.5" customHeight="1">
      <c r="A122" s="32">
        <v>94</v>
      </c>
      <c r="B122" s="32" t="s">
        <v>211</v>
      </c>
      <c r="C122" s="32" t="s">
        <v>130</v>
      </c>
      <c r="D122" s="32" t="s">
        <v>139</v>
      </c>
      <c r="E122" s="27"/>
      <c r="F122" s="32">
        <v>1</v>
      </c>
      <c r="G122" s="32"/>
      <c r="H122" s="32"/>
      <c r="I122" s="32"/>
    </row>
    <row r="123" spans="1:9" s="69" customFormat="1" ht="13.5" customHeight="1">
      <c r="A123" s="32">
        <f>SUM(A122+1)</f>
        <v>95</v>
      </c>
      <c r="B123" s="27" t="s">
        <v>212</v>
      </c>
      <c r="C123" s="32" t="s">
        <v>130</v>
      </c>
      <c r="D123" s="32" t="s">
        <v>140</v>
      </c>
      <c r="E123" s="27" t="s">
        <v>232</v>
      </c>
      <c r="F123" s="32"/>
      <c r="G123" s="27"/>
      <c r="H123" s="32">
        <v>1</v>
      </c>
      <c r="I123" s="27"/>
    </row>
    <row r="124" spans="1:9" s="69" customFormat="1" ht="11.25">
      <c r="A124" s="32">
        <f aca="true" t="shared" si="4" ref="A124:A138">SUM(A123+1)</f>
        <v>96</v>
      </c>
      <c r="B124" s="27" t="s">
        <v>213</v>
      </c>
      <c r="C124" s="32" t="s">
        <v>130</v>
      </c>
      <c r="D124" s="32" t="s">
        <v>139</v>
      </c>
      <c r="E124" s="27" t="s">
        <v>406</v>
      </c>
      <c r="F124" s="32"/>
      <c r="G124" s="27"/>
      <c r="H124" s="32">
        <v>1</v>
      </c>
      <c r="I124" s="27"/>
    </row>
    <row r="125" spans="1:9" s="49" customFormat="1" ht="11.25">
      <c r="A125" s="32">
        <f t="shared" si="4"/>
        <v>97</v>
      </c>
      <c r="B125" s="26" t="s">
        <v>120</v>
      </c>
      <c r="C125" s="32" t="s">
        <v>130</v>
      </c>
      <c r="D125" s="28" t="s">
        <v>139</v>
      </c>
      <c r="E125" s="26"/>
      <c r="F125" s="28">
        <v>1</v>
      </c>
      <c r="G125" s="26"/>
      <c r="H125" s="28"/>
      <c r="I125" s="26"/>
    </row>
    <row r="126" spans="1:9" s="49" customFormat="1" ht="11.25">
      <c r="A126" s="32">
        <f t="shared" si="4"/>
        <v>98</v>
      </c>
      <c r="B126" s="26" t="s">
        <v>121</v>
      </c>
      <c r="C126" s="32" t="s">
        <v>130</v>
      </c>
      <c r="D126" s="28" t="s">
        <v>139</v>
      </c>
      <c r="E126" s="26"/>
      <c r="F126" s="28">
        <v>1</v>
      </c>
      <c r="G126" s="26"/>
      <c r="H126" s="28"/>
      <c r="I126" s="26"/>
    </row>
    <row r="127" spans="1:9" s="49" customFormat="1" ht="13.5" customHeight="1">
      <c r="A127" s="32">
        <f t="shared" si="4"/>
        <v>99</v>
      </c>
      <c r="B127" s="26" t="s">
        <v>106</v>
      </c>
      <c r="C127" s="32" t="s">
        <v>130</v>
      </c>
      <c r="D127" s="28" t="s">
        <v>139</v>
      </c>
      <c r="E127" s="26"/>
      <c r="F127" s="28">
        <v>1</v>
      </c>
      <c r="G127" s="26"/>
      <c r="H127" s="28"/>
      <c r="I127" s="26"/>
    </row>
    <row r="128" spans="1:9" s="49" customFormat="1" ht="11.25">
      <c r="A128" s="32">
        <f t="shared" si="4"/>
        <v>100</v>
      </c>
      <c r="B128" s="26" t="s">
        <v>122</v>
      </c>
      <c r="C128" s="32" t="s">
        <v>130</v>
      </c>
      <c r="D128" s="28" t="s">
        <v>139</v>
      </c>
      <c r="E128" s="26"/>
      <c r="F128" s="28">
        <v>1</v>
      </c>
      <c r="G128" s="26"/>
      <c r="H128" s="28"/>
      <c r="I128" s="26"/>
    </row>
    <row r="129" spans="1:9" s="49" customFormat="1" ht="13.5" customHeight="1">
      <c r="A129" s="32">
        <f t="shared" si="4"/>
        <v>101</v>
      </c>
      <c r="B129" s="26" t="s">
        <v>108</v>
      </c>
      <c r="C129" s="32" t="s">
        <v>130</v>
      </c>
      <c r="D129" s="28" t="s">
        <v>139</v>
      </c>
      <c r="E129" s="27"/>
      <c r="F129" s="28">
        <v>1</v>
      </c>
      <c r="G129" s="26"/>
      <c r="H129" s="28"/>
      <c r="I129" s="26"/>
    </row>
    <row r="130" spans="1:9" s="49" customFormat="1" ht="11.25">
      <c r="A130" s="32">
        <f t="shared" si="4"/>
        <v>102</v>
      </c>
      <c r="B130" s="26" t="s">
        <v>123</v>
      </c>
      <c r="C130" s="32" t="s">
        <v>130</v>
      </c>
      <c r="D130" s="28" t="s">
        <v>139</v>
      </c>
      <c r="E130" s="26"/>
      <c r="F130" s="28">
        <v>1</v>
      </c>
      <c r="G130" s="26"/>
      <c r="H130" s="28"/>
      <c r="I130" s="26"/>
    </row>
    <row r="131" spans="1:9" s="49" customFormat="1" ht="11.25">
      <c r="A131" s="32">
        <f t="shared" si="4"/>
        <v>103</v>
      </c>
      <c r="B131" s="26" t="s">
        <v>124</v>
      </c>
      <c r="C131" s="32" t="s">
        <v>130</v>
      </c>
      <c r="D131" s="28" t="s">
        <v>139</v>
      </c>
      <c r="E131" s="27" t="s">
        <v>397</v>
      </c>
      <c r="F131" s="32"/>
      <c r="G131" s="27"/>
      <c r="H131" s="32"/>
      <c r="I131" s="27">
        <v>1</v>
      </c>
    </row>
    <row r="132" spans="1:9" s="49" customFormat="1" ht="11.25">
      <c r="A132" s="32">
        <f t="shared" si="4"/>
        <v>104</v>
      </c>
      <c r="B132" s="26" t="s">
        <v>125</v>
      </c>
      <c r="C132" s="32" t="s">
        <v>130</v>
      </c>
      <c r="D132" s="28" t="s">
        <v>139</v>
      </c>
      <c r="E132" s="26"/>
      <c r="F132" s="28">
        <v>1</v>
      </c>
      <c r="G132" s="26"/>
      <c r="H132" s="28"/>
      <c r="I132" s="26"/>
    </row>
    <row r="133" spans="1:9" s="49" customFormat="1" ht="11.25">
      <c r="A133" s="32">
        <f t="shared" si="4"/>
        <v>105</v>
      </c>
      <c r="B133" s="26" t="s">
        <v>116</v>
      </c>
      <c r="C133" s="32" t="s">
        <v>130</v>
      </c>
      <c r="D133" s="28" t="s">
        <v>139</v>
      </c>
      <c r="E133" s="26" t="s">
        <v>243</v>
      </c>
      <c r="F133" s="28"/>
      <c r="G133" s="26"/>
      <c r="H133" s="28"/>
      <c r="I133" s="27">
        <v>1</v>
      </c>
    </row>
    <row r="134" spans="1:9" s="49" customFormat="1" ht="12.75" customHeight="1">
      <c r="A134" s="32">
        <f t="shared" si="4"/>
        <v>106</v>
      </c>
      <c r="B134" s="27" t="s">
        <v>126</v>
      </c>
      <c r="C134" s="32" t="s">
        <v>130</v>
      </c>
      <c r="D134" s="28" t="s">
        <v>139</v>
      </c>
      <c r="E134" s="27"/>
      <c r="F134" s="28">
        <v>1</v>
      </c>
      <c r="G134" s="26"/>
      <c r="H134" s="28"/>
      <c r="I134" s="27"/>
    </row>
    <row r="135" spans="1:9" s="49" customFormat="1" ht="11.25">
      <c r="A135" s="32">
        <f t="shared" si="4"/>
        <v>107</v>
      </c>
      <c r="B135" s="27" t="s">
        <v>127</v>
      </c>
      <c r="C135" s="32" t="s">
        <v>130</v>
      </c>
      <c r="D135" s="28" t="s">
        <v>139</v>
      </c>
      <c r="E135" s="26"/>
      <c r="F135" s="28">
        <v>1</v>
      </c>
      <c r="G135" s="26"/>
      <c r="H135" s="28"/>
      <c r="I135" s="27"/>
    </row>
    <row r="136" spans="1:9" s="49" customFormat="1" ht="11.25">
      <c r="A136" s="32">
        <f t="shared" si="4"/>
        <v>108</v>
      </c>
      <c r="B136" s="26" t="s">
        <v>118</v>
      </c>
      <c r="C136" s="32" t="s">
        <v>130</v>
      </c>
      <c r="D136" s="28" t="s">
        <v>139</v>
      </c>
      <c r="E136" s="26"/>
      <c r="F136" s="28">
        <v>1</v>
      </c>
      <c r="G136" s="26"/>
      <c r="H136" s="28"/>
      <c r="I136" s="27"/>
    </row>
    <row r="137" spans="1:9" s="49" customFormat="1" ht="11.25">
      <c r="A137" s="32">
        <f t="shared" si="4"/>
        <v>109</v>
      </c>
      <c r="B137" s="26" t="s">
        <v>128</v>
      </c>
      <c r="C137" s="32" t="s">
        <v>130</v>
      </c>
      <c r="D137" s="28" t="s">
        <v>139</v>
      </c>
      <c r="E137" s="26" t="s">
        <v>244</v>
      </c>
      <c r="F137" s="28"/>
      <c r="G137" s="26"/>
      <c r="H137" s="28"/>
      <c r="I137" s="27">
        <v>1</v>
      </c>
    </row>
    <row r="138" spans="1:9" s="49" customFormat="1" ht="11.25">
      <c r="A138" s="32">
        <f t="shared" si="4"/>
        <v>110</v>
      </c>
      <c r="B138" s="26" t="s">
        <v>129</v>
      </c>
      <c r="C138" s="32" t="s">
        <v>130</v>
      </c>
      <c r="D138" s="28" t="s">
        <v>139</v>
      </c>
      <c r="E138" s="26" t="s">
        <v>294</v>
      </c>
      <c r="F138" s="28"/>
      <c r="G138" s="26"/>
      <c r="H138" s="28"/>
      <c r="I138" s="27">
        <v>1</v>
      </c>
    </row>
    <row r="139" spans="1:9" s="5" customFormat="1" ht="12" customHeight="1">
      <c r="A139" s="14" t="s">
        <v>198</v>
      </c>
      <c r="B139" s="14">
        <v>17</v>
      </c>
      <c r="C139" s="21"/>
      <c r="D139" s="21"/>
      <c r="E139" s="13"/>
      <c r="F139" s="14">
        <f>SUM(F122:F138)</f>
        <v>11</v>
      </c>
      <c r="G139" s="14">
        <f>SUM(G122:G138)</f>
        <v>0</v>
      </c>
      <c r="H139" s="14">
        <f>SUM(H122:H138)</f>
        <v>2</v>
      </c>
      <c r="I139" s="14">
        <f>SUM(I122:I138)</f>
        <v>4</v>
      </c>
    </row>
    <row r="141" spans="1:9" ht="81" customHeight="1">
      <c r="A141" s="147" t="s">
        <v>402</v>
      </c>
      <c r="B141" s="147"/>
      <c r="C141" s="147"/>
      <c r="D141" s="147"/>
      <c r="E141" s="147"/>
      <c r="F141" s="147"/>
      <c r="G141" s="147"/>
      <c r="H141" s="147"/>
      <c r="I141" s="147"/>
    </row>
    <row r="143" spans="1:5" ht="12.75">
      <c r="A143" s="130" t="s">
        <v>359</v>
      </c>
      <c r="B143" s="130"/>
      <c r="C143" s="130" t="s">
        <v>360</v>
      </c>
      <c r="D143" s="130"/>
      <c r="E143" s="130"/>
    </row>
    <row r="144" spans="1:5" ht="12.75">
      <c r="A144" s="130" t="s">
        <v>361</v>
      </c>
      <c r="B144" s="130"/>
      <c r="C144" s="130" t="s">
        <v>362</v>
      </c>
      <c r="D144" s="130"/>
      <c r="E144" s="130"/>
    </row>
    <row r="145" spans="1:5" ht="12.75">
      <c r="A145" s="130" t="s">
        <v>363</v>
      </c>
      <c r="B145" s="130"/>
      <c r="C145" s="130" t="s">
        <v>364</v>
      </c>
      <c r="D145" s="130"/>
      <c r="E145" s="130"/>
    </row>
    <row r="146" spans="1:5" ht="12.75">
      <c r="A146" s="130" t="s">
        <v>131</v>
      </c>
      <c r="B146" s="130"/>
      <c r="C146" s="130" t="s">
        <v>365</v>
      </c>
      <c r="D146" s="130"/>
      <c r="E146" s="130"/>
    </row>
  </sheetData>
  <sheetProtection/>
  <mergeCells count="24">
    <mergeCell ref="A15:I15"/>
    <mergeCell ref="A1:I1"/>
    <mergeCell ref="A2:I2"/>
    <mergeCell ref="A13:I13"/>
    <mergeCell ref="A14:I14"/>
    <mergeCell ref="A3:I3"/>
    <mergeCell ref="A141:I141"/>
    <mergeCell ref="A40:I40"/>
    <mergeCell ref="A41:I41"/>
    <mergeCell ref="A118:I118"/>
    <mergeCell ref="A42:I42"/>
    <mergeCell ref="A120:I120"/>
    <mergeCell ref="A119:I119"/>
    <mergeCell ref="A93:I93"/>
    <mergeCell ref="A91:I91"/>
    <mergeCell ref="A92:I92"/>
    <mergeCell ref="A146:B146"/>
    <mergeCell ref="C146:E146"/>
    <mergeCell ref="C144:E144"/>
    <mergeCell ref="C145:E145"/>
    <mergeCell ref="C143:E143"/>
    <mergeCell ref="A143:B143"/>
    <mergeCell ref="A144:B144"/>
    <mergeCell ref="A145:B14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  <rowBreaks count="3" manualBreakCount="3">
    <brk id="38" max="8" man="1"/>
    <brk id="89" max="255" man="1"/>
    <brk id="1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5"/>
  <sheetViews>
    <sheetView tabSelected="1" view="pageBreakPreview" zoomScale="60" zoomScalePageLayoutView="0" workbookViewId="0" topLeftCell="A1">
      <selection activeCell="A91" sqref="A91:I91"/>
    </sheetView>
  </sheetViews>
  <sheetFormatPr defaultColWidth="9.140625" defaultRowHeight="12.75"/>
  <cols>
    <col min="1" max="1" width="3.57421875" style="20" bestFit="1" customWidth="1"/>
    <col min="2" max="2" width="22.7109375" style="63" customWidth="1"/>
    <col min="3" max="3" width="3.140625" style="20" bestFit="1" customWidth="1"/>
    <col min="4" max="4" width="19.57421875" style="63" customWidth="1"/>
    <col min="5" max="5" width="43.7109375" style="67" customWidth="1"/>
    <col min="6" max="6" width="4.8515625" style="20" bestFit="1" customWidth="1"/>
    <col min="7" max="7" width="5.140625" style="20" bestFit="1" customWidth="1"/>
    <col min="8" max="8" width="4.57421875" style="20" bestFit="1" customWidth="1"/>
    <col min="9" max="9" width="8.8515625" style="20" bestFit="1" customWidth="1"/>
  </cols>
  <sheetData>
    <row r="1" spans="1:9" ht="37.5" customHeight="1">
      <c r="A1" s="134" t="s">
        <v>197</v>
      </c>
      <c r="B1" s="134"/>
      <c r="C1" s="134"/>
      <c r="D1" s="134"/>
      <c r="E1" s="134"/>
      <c r="F1" s="134"/>
      <c r="G1" s="134"/>
      <c r="H1" s="134"/>
      <c r="I1" s="134"/>
    </row>
    <row r="2" spans="1:9" ht="27" customHeight="1">
      <c r="A2" s="144" t="s">
        <v>400</v>
      </c>
      <c r="B2" s="144"/>
      <c r="C2" s="144"/>
      <c r="D2" s="144"/>
      <c r="E2" s="144"/>
      <c r="F2" s="144"/>
      <c r="G2" s="144"/>
      <c r="H2" s="144"/>
      <c r="I2" s="144"/>
    </row>
    <row r="3" spans="1:9" ht="12.75" customHeight="1">
      <c r="A3" s="136" t="s">
        <v>367</v>
      </c>
      <c r="B3" s="136"/>
      <c r="C3" s="136"/>
      <c r="D3" s="136"/>
      <c r="E3" s="136"/>
      <c r="F3" s="136"/>
      <c r="G3" s="136"/>
      <c r="H3" s="136"/>
      <c r="I3" s="136"/>
    </row>
    <row r="4" spans="1:9" ht="22.5">
      <c r="A4" s="12"/>
      <c r="B4" s="12" t="s">
        <v>0</v>
      </c>
      <c r="C4" s="12" t="s">
        <v>1</v>
      </c>
      <c r="D4" s="8" t="s">
        <v>132</v>
      </c>
      <c r="E4" s="8" t="s">
        <v>188</v>
      </c>
      <c r="F4" s="8" t="s">
        <v>135</v>
      </c>
      <c r="G4" s="8" t="s">
        <v>187</v>
      </c>
      <c r="H4" s="8" t="s">
        <v>186</v>
      </c>
      <c r="I4" s="8" t="s">
        <v>131</v>
      </c>
    </row>
    <row r="5" spans="1:9" ht="15" customHeight="1">
      <c r="A5" s="26">
        <v>1</v>
      </c>
      <c r="B5" s="26" t="s">
        <v>214</v>
      </c>
      <c r="C5" s="26" t="s">
        <v>220</v>
      </c>
      <c r="D5" s="26" t="s">
        <v>139</v>
      </c>
      <c r="E5" s="26"/>
      <c r="F5" s="26">
        <v>1</v>
      </c>
      <c r="G5" s="26"/>
      <c r="H5" s="26"/>
      <c r="I5" s="26"/>
    </row>
    <row r="6" spans="1:9" ht="11.25" customHeight="1">
      <c r="A6" s="26">
        <f>SUM(A5+1)</f>
        <v>2</v>
      </c>
      <c r="B6" s="26" t="s">
        <v>215</v>
      </c>
      <c r="C6" s="26" t="s">
        <v>220</v>
      </c>
      <c r="D6" s="26" t="s">
        <v>139</v>
      </c>
      <c r="E6" s="26"/>
      <c r="F6" s="26">
        <v>1</v>
      </c>
      <c r="G6" s="26"/>
      <c r="H6" s="26"/>
      <c r="I6" s="26"/>
    </row>
    <row r="7" spans="1:9" ht="12.75" customHeight="1">
      <c r="A7" s="26">
        <f>SUM(A6+1)</f>
        <v>3</v>
      </c>
      <c r="B7" s="26" t="s">
        <v>216</v>
      </c>
      <c r="C7" s="26" t="s">
        <v>220</v>
      </c>
      <c r="D7" s="26" t="s">
        <v>139</v>
      </c>
      <c r="E7" s="26"/>
      <c r="F7" s="26">
        <v>1</v>
      </c>
      <c r="G7" s="26"/>
      <c r="H7" s="26"/>
      <c r="I7" s="26"/>
    </row>
    <row r="8" spans="1:10" ht="13.5" customHeight="1">
      <c r="A8" s="26">
        <f>SUM(A7+1)</f>
        <v>4</v>
      </c>
      <c r="B8" s="26" t="s">
        <v>217</v>
      </c>
      <c r="C8" s="26" t="s">
        <v>220</v>
      </c>
      <c r="D8" s="26" t="s">
        <v>139</v>
      </c>
      <c r="E8" s="26"/>
      <c r="F8" s="26">
        <v>1</v>
      </c>
      <c r="G8" s="26"/>
      <c r="H8" s="26"/>
      <c r="I8" s="26"/>
      <c r="J8" s="3"/>
    </row>
    <row r="9" spans="1:9" ht="13.5" customHeight="1">
      <c r="A9" s="26">
        <f>SUM(A8+1)</f>
        <v>5</v>
      </c>
      <c r="B9" s="26" t="s">
        <v>218</v>
      </c>
      <c r="C9" s="26" t="s">
        <v>220</v>
      </c>
      <c r="D9" s="26" t="s">
        <v>176</v>
      </c>
      <c r="E9" s="26" t="s">
        <v>393</v>
      </c>
      <c r="F9" s="26"/>
      <c r="G9" s="26"/>
      <c r="H9" s="26">
        <v>1</v>
      </c>
      <c r="I9" s="26"/>
    </row>
    <row r="10" spans="1:9" ht="12.75" customHeight="1">
      <c r="A10" s="26">
        <f>SUM(A9+1)</f>
        <v>6</v>
      </c>
      <c r="B10" s="26" t="s">
        <v>219</v>
      </c>
      <c r="C10" s="26" t="s">
        <v>220</v>
      </c>
      <c r="D10" s="26" t="s">
        <v>139</v>
      </c>
      <c r="E10" s="26"/>
      <c r="F10" s="26">
        <v>1</v>
      </c>
      <c r="G10" s="26"/>
      <c r="H10" s="26"/>
      <c r="I10" s="26"/>
    </row>
    <row r="11" spans="1:9" ht="12.75" customHeight="1">
      <c r="A11" s="14" t="s">
        <v>198</v>
      </c>
      <c r="B11" s="14">
        <v>6</v>
      </c>
      <c r="C11" s="21"/>
      <c r="D11" s="21"/>
      <c r="E11" s="13"/>
      <c r="F11" s="14">
        <f>SUM(F5:F10)</f>
        <v>5</v>
      </c>
      <c r="G11" s="14">
        <f>SUM(G5:G10)</f>
        <v>0</v>
      </c>
      <c r="H11" s="14">
        <f>SUM(H5:H10)</f>
        <v>1</v>
      </c>
      <c r="I11" s="14">
        <f>SUM(I5:I10)</f>
        <v>0</v>
      </c>
    </row>
    <row r="13" spans="1:9" ht="36.75" customHeight="1">
      <c r="A13" s="134" t="s">
        <v>197</v>
      </c>
      <c r="B13" s="134"/>
      <c r="C13" s="134"/>
      <c r="D13" s="134"/>
      <c r="E13" s="134"/>
      <c r="F13" s="134"/>
      <c r="G13" s="134"/>
      <c r="H13" s="134"/>
      <c r="I13" s="134"/>
    </row>
    <row r="14" spans="1:9" ht="11.25" customHeight="1">
      <c r="A14" s="144" t="s">
        <v>400</v>
      </c>
      <c r="B14" s="144"/>
      <c r="C14" s="144"/>
      <c r="D14" s="144"/>
      <c r="E14" s="144"/>
      <c r="F14" s="144"/>
      <c r="G14" s="144"/>
      <c r="H14" s="144"/>
      <c r="I14" s="144"/>
    </row>
    <row r="15" spans="1:9" ht="12.75" customHeight="1">
      <c r="A15" s="136" t="s">
        <v>190</v>
      </c>
      <c r="B15" s="136"/>
      <c r="C15" s="136"/>
      <c r="D15" s="136"/>
      <c r="E15" s="136"/>
      <c r="F15" s="136"/>
      <c r="G15" s="136"/>
      <c r="H15" s="136"/>
      <c r="I15" s="136"/>
    </row>
    <row r="16" spans="1:9" s="9" customFormat="1" ht="20.25" customHeight="1">
      <c r="A16" s="8"/>
      <c r="B16" s="8" t="s">
        <v>0</v>
      </c>
      <c r="C16" s="8" t="s">
        <v>1</v>
      </c>
      <c r="D16" s="8" t="s">
        <v>132</v>
      </c>
      <c r="E16" s="8" t="s">
        <v>188</v>
      </c>
      <c r="F16" s="8" t="s">
        <v>135</v>
      </c>
      <c r="G16" s="8" t="s">
        <v>185</v>
      </c>
      <c r="H16" s="8" t="s">
        <v>186</v>
      </c>
      <c r="I16" s="8" t="s">
        <v>131</v>
      </c>
    </row>
    <row r="17" spans="1:9" s="10" customFormat="1" ht="22.5">
      <c r="A17" s="27">
        <v>7</v>
      </c>
      <c r="B17" s="27" t="s">
        <v>16</v>
      </c>
      <c r="C17" s="26" t="s">
        <v>2</v>
      </c>
      <c r="D17" s="26" t="s">
        <v>143</v>
      </c>
      <c r="E17" s="26" t="s">
        <v>261</v>
      </c>
      <c r="F17" s="26"/>
      <c r="G17" s="26"/>
      <c r="H17" s="26">
        <v>1</v>
      </c>
      <c r="I17" s="26"/>
    </row>
    <row r="18" spans="1:9" s="10" customFormat="1" ht="22.5">
      <c r="A18" s="27">
        <f>A17+1</f>
        <v>8</v>
      </c>
      <c r="B18" s="27" t="s">
        <v>17</v>
      </c>
      <c r="C18" s="26" t="s">
        <v>2</v>
      </c>
      <c r="D18" s="26" t="s">
        <v>143</v>
      </c>
      <c r="E18" s="26" t="s">
        <v>261</v>
      </c>
      <c r="F18" s="26"/>
      <c r="G18" s="26"/>
      <c r="H18" s="26">
        <v>1</v>
      </c>
      <c r="I18" s="26"/>
    </row>
    <row r="19" spans="1:9" s="10" customFormat="1" ht="22.5">
      <c r="A19" s="27">
        <f aca="true" t="shared" si="0" ref="A19:A37">A18+1</f>
        <v>9</v>
      </c>
      <c r="B19" s="27" t="s">
        <v>18</v>
      </c>
      <c r="C19" s="26" t="s">
        <v>2</v>
      </c>
      <c r="D19" s="26" t="s">
        <v>143</v>
      </c>
      <c r="E19" s="26" t="s">
        <v>192</v>
      </c>
      <c r="F19" s="26"/>
      <c r="G19" s="26"/>
      <c r="H19" s="26">
        <v>1</v>
      </c>
      <c r="I19" s="26"/>
    </row>
    <row r="20" spans="1:9" s="10" customFormat="1" ht="22.5">
      <c r="A20" s="27">
        <f t="shared" si="0"/>
        <v>10</v>
      </c>
      <c r="B20" s="27" t="s">
        <v>12</v>
      </c>
      <c r="C20" s="26" t="s">
        <v>2</v>
      </c>
      <c r="D20" s="26" t="s">
        <v>140</v>
      </c>
      <c r="E20" s="26" t="s">
        <v>193</v>
      </c>
      <c r="F20" s="26"/>
      <c r="G20" s="26"/>
      <c r="H20" s="26">
        <v>1</v>
      </c>
      <c r="I20" s="26"/>
    </row>
    <row r="21" spans="1:9" s="10" customFormat="1" ht="22.5">
      <c r="A21" s="27">
        <f t="shared" si="0"/>
        <v>11</v>
      </c>
      <c r="B21" s="27" t="s">
        <v>19</v>
      </c>
      <c r="C21" s="26" t="s">
        <v>2</v>
      </c>
      <c r="D21" s="26" t="s">
        <v>143</v>
      </c>
      <c r="E21" s="26" t="s">
        <v>261</v>
      </c>
      <c r="F21" s="26"/>
      <c r="G21" s="26"/>
      <c r="H21" s="26">
        <v>1</v>
      </c>
      <c r="I21" s="26"/>
    </row>
    <row r="22" spans="1:9" s="10" customFormat="1" ht="22.5">
      <c r="A22" s="27">
        <f t="shared" si="0"/>
        <v>12</v>
      </c>
      <c r="B22" s="27" t="s">
        <v>20</v>
      </c>
      <c r="C22" s="26" t="s">
        <v>2</v>
      </c>
      <c r="D22" s="26" t="s">
        <v>143</v>
      </c>
      <c r="E22" s="26" t="s">
        <v>261</v>
      </c>
      <c r="F22" s="26"/>
      <c r="G22" s="26"/>
      <c r="H22" s="26">
        <v>1</v>
      </c>
      <c r="I22" s="26"/>
    </row>
    <row r="23" spans="1:9" s="10" customFormat="1" ht="22.5">
      <c r="A23" s="27">
        <f t="shared" si="0"/>
        <v>13</v>
      </c>
      <c r="B23" s="27" t="s">
        <v>21</v>
      </c>
      <c r="C23" s="26" t="s">
        <v>2</v>
      </c>
      <c r="D23" s="26" t="s">
        <v>143</v>
      </c>
      <c r="E23" s="26" t="s">
        <v>192</v>
      </c>
      <c r="F23" s="26"/>
      <c r="G23" s="26"/>
      <c r="H23" s="26">
        <v>1</v>
      </c>
      <c r="I23" s="26"/>
    </row>
    <row r="24" spans="1:9" s="10" customFormat="1" ht="22.5">
      <c r="A24" s="27">
        <f t="shared" si="0"/>
        <v>14</v>
      </c>
      <c r="B24" s="27" t="s">
        <v>13</v>
      </c>
      <c r="C24" s="26" t="s">
        <v>2</v>
      </c>
      <c r="D24" s="26" t="s">
        <v>140</v>
      </c>
      <c r="E24" s="26" t="s">
        <v>193</v>
      </c>
      <c r="F24" s="26"/>
      <c r="G24" s="26"/>
      <c r="H24" s="26">
        <v>1</v>
      </c>
      <c r="I24" s="26"/>
    </row>
    <row r="25" spans="1:9" s="10" customFormat="1" ht="22.5">
      <c r="A25" s="27">
        <f t="shared" si="0"/>
        <v>15</v>
      </c>
      <c r="B25" s="27" t="s">
        <v>14</v>
      </c>
      <c r="C25" s="26" t="s">
        <v>2</v>
      </c>
      <c r="D25" s="26" t="s">
        <v>140</v>
      </c>
      <c r="E25" s="26" t="s">
        <v>192</v>
      </c>
      <c r="F25" s="26"/>
      <c r="G25" s="26"/>
      <c r="H25" s="26">
        <v>1</v>
      </c>
      <c r="I25" s="26"/>
    </row>
    <row r="26" spans="1:9" s="10" customFormat="1" ht="11.25">
      <c r="A26" s="27">
        <f t="shared" si="0"/>
        <v>16</v>
      </c>
      <c r="B26" s="26" t="s">
        <v>32</v>
      </c>
      <c r="C26" s="26" t="s">
        <v>2</v>
      </c>
      <c r="D26" s="26" t="s">
        <v>140</v>
      </c>
      <c r="E26" s="26" t="s">
        <v>373</v>
      </c>
      <c r="F26" s="26"/>
      <c r="G26" s="26">
        <v>1</v>
      </c>
      <c r="H26" s="26"/>
      <c r="I26" s="26"/>
    </row>
    <row r="27" spans="1:9" s="10" customFormat="1" ht="22.5">
      <c r="A27" s="27">
        <f t="shared" si="0"/>
        <v>17</v>
      </c>
      <c r="B27" s="27" t="s">
        <v>22</v>
      </c>
      <c r="C27" s="26" t="s">
        <v>2</v>
      </c>
      <c r="D27" s="26" t="s">
        <v>143</v>
      </c>
      <c r="E27" s="26" t="s">
        <v>192</v>
      </c>
      <c r="F27" s="26"/>
      <c r="G27" s="26"/>
      <c r="H27" s="26">
        <v>1</v>
      </c>
      <c r="I27" s="26"/>
    </row>
    <row r="28" spans="1:9" s="10" customFormat="1" ht="22.5">
      <c r="A28" s="27">
        <f t="shared" si="0"/>
        <v>18</v>
      </c>
      <c r="B28" s="26" t="s">
        <v>23</v>
      </c>
      <c r="C28" s="26" t="s">
        <v>2</v>
      </c>
      <c r="D28" s="26" t="s">
        <v>143</v>
      </c>
      <c r="E28" s="26" t="s">
        <v>234</v>
      </c>
      <c r="F28" s="26"/>
      <c r="G28" s="26">
        <v>1</v>
      </c>
      <c r="H28" s="26"/>
      <c r="I28" s="26"/>
    </row>
    <row r="29" spans="1:9" s="10" customFormat="1" ht="22.5">
      <c r="A29" s="27">
        <f t="shared" si="0"/>
        <v>19</v>
      </c>
      <c r="B29" s="27" t="s">
        <v>24</v>
      </c>
      <c r="C29" s="26" t="s">
        <v>2</v>
      </c>
      <c r="D29" s="26" t="s">
        <v>143</v>
      </c>
      <c r="E29" s="26" t="s">
        <v>234</v>
      </c>
      <c r="F29" s="26"/>
      <c r="G29" s="26">
        <v>1</v>
      </c>
      <c r="H29" s="26"/>
      <c r="I29" s="26"/>
    </row>
    <row r="30" spans="1:9" s="10" customFormat="1" ht="22.5">
      <c r="A30" s="27">
        <f t="shared" si="0"/>
        <v>20</v>
      </c>
      <c r="B30" s="27" t="s">
        <v>15</v>
      </c>
      <c r="C30" s="26" t="s">
        <v>2</v>
      </c>
      <c r="D30" s="26" t="s">
        <v>140</v>
      </c>
      <c r="E30" s="26" t="s">
        <v>193</v>
      </c>
      <c r="F30" s="26"/>
      <c r="G30" s="26"/>
      <c r="H30" s="26">
        <v>1</v>
      </c>
      <c r="I30" s="26"/>
    </row>
    <row r="31" spans="1:9" s="10" customFormat="1" ht="22.5">
      <c r="A31" s="27">
        <f t="shared" si="0"/>
        <v>21</v>
      </c>
      <c r="B31" s="27" t="s">
        <v>25</v>
      </c>
      <c r="C31" s="26" t="s">
        <v>2</v>
      </c>
      <c r="D31" s="26" t="s">
        <v>143</v>
      </c>
      <c r="E31" s="26" t="s">
        <v>192</v>
      </c>
      <c r="F31" s="26"/>
      <c r="G31" s="26"/>
      <c r="H31" s="26">
        <v>1</v>
      </c>
      <c r="I31" s="26"/>
    </row>
    <row r="32" spans="1:9" s="10" customFormat="1" ht="22.5">
      <c r="A32" s="27">
        <f t="shared" si="0"/>
        <v>22</v>
      </c>
      <c r="B32" s="27" t="s">
        <v>26</v>
      </c>
      <c r="C32" s="26" t="s">
        <v>2</v>
      </c>
      <c r="D32" s="26" t="s">
        <v>143</v>
      </c>
      <c r="E32" s="26" t="s">
        <v>261</v>
      </c>
      <c r="F32" s="26"/>
      <c r="G32" s="26"/>
      <c r="H32" s="26">
        <v>1</v>
      </c>
      <c r="I32" s="26"/>
    </row>
    <row r="33" spans="1:9" s="10" customFormat="1" ht="22.5">
      <c r="A33" s="27">
        <f t="shared" si="0"/>
        <v>23</v>
      </c>
      <c r="B33" s="27" t="s">
        <v>27</v>
      </c>
      <c r="C33" s="26" t="s">
        <v>2</v>
      </c>
      <c r="D33" s="26" t="s">
        <v>143</v>
      </c>
      <c r="E33" s="26" t="s">
        <v>261</v>
      </c>
      <c r="F33" s="26"/>
      <c r="G33" s="26"/>
      <c r="H33" s="26">
        <v>1</v>
      </c>
      <c r="I33" s="26"/>
    </row>
    <row r="34" spans="1:9" s="10" customFormat="1" ht="22.5">
      <c r="A34" s="27">
        <f t="shared" si="0"/>
        <v>24</v>
      </c>
      <c r="B34" s="27" t="s">
        <v>28</v>
      </c>
      <c r="C34" s="26" t="s">
        <v>2</v>
      </c>
      <c r="D34" s="26" t="s">
        <v>143</v>
      </c>
      <c r="E34" s="26" t="s">
        <v>193</v>
      </c>
      <c r="F34" s="26"/>
      <c r="G34" s="26"/>
      <c r="H34" s="26">
        <v>1</v>
      </c>
      <c r="I34" s="26"/>
    </row>
    <row r="35" spans="1:9" s="10" customFormat="1" ht="22.5">
      <c r="A35" s="27">
        <f t="shared" si="0"/>
        <v>25</v>
      </c>
      <c r="B35" s="27" t="s">
        <v>29</v>
      </c>
      <c r="C35" s="26" t="s">
        <v>2</v>
      </c>
      <c r="D35" s="26" t="s">
        <v>143</v>
      </c>
      <c r="E35" s="26" t="s">
        <v>192</v>
      </c>
      <c r="F35" s="26"/>
      <c r="G35" s="26"/>
      <c r="H35" s="26">
        <v>1</v>
      </c>
      <c r="I35" s="26"/>
    </row>
    <row r="36" spans="1:9" s="10" customFormat="1" ht="22.5">
      <c r="A36" s="26">
        <f t="shared" si="0"/>
        <v>26</v>
      </c>
      <c r="B36" s="27" t="s">
        <v>30</v>
      </c>
      <c r="C36" s="26" t="s">
        <v>2</v>
      </c>
      <c r="D36" s="26" t="s">
        <v>143</v>
      </c>
      <c r="E36" s="26" t="s">
        <v>261</v>
      </c>
      <c r="F36" s="26"/>
      <c r="G36" s="26"/>
      <c r="H36" s="26">
        <v>1</v>
      </c>
      <c r="I36" s="26"/>
    </row>
    <row r="37" spans="1:9" s="10" customFormat="1" ht="22.5">
      <c r="A37" s="26">
        <f t="shared" si="0"/>
        <v>27</v>
      </c>
      <c r="B37" s="27" t="s">
        <v>31</v>
      </c>
      <c r="C37" s="26" t="s">
        <v>2</v>
      </c>
      <c r="D37" s="26" t="s">
        <v>143</v>
      </c>
      <c r="E37" s="26" t="s">
        <v>192</v>
      </c>
      <c r="F37" s="26"/>
      <c r="G37" s="26"/>
      <c r="H37" s="26">
        <v>1</v>
      </c>
      <c r="I37" s="26"/>
    </row>
    <row r="38" spans="1:9" s="37" customFormat="1" ht="11.25" customHeight="1">
      <c r="A38" s="14" t="s">
        <v>198</v>
      </c>
      <c r="B38" s="50">
        <v>21</v>
      </c>
      <c r="C38" s="21"/>
      <c r="D38" s="21"/>
      <c r="E38" s="55"/>
      <c r="F38" s="14">
        <f>SUM(F17:F37)</f>
        <v>0</v>
      </c>
      <c r="G38" s="14">
        <f>SUM(G17:G37)</f>
        <v>3</v>
      </c>
      <c r="H38" s="14">
        <f>SUM(H17:H37)</f>
        <v>18</v>
      </c>
      <c r="I38" s="14">
        <f>SUM(I17:I37)</f>
        <v>0</v>
      </c>
    </row>
    <row r="39" spans="1:10" s="37" customFormat="1" ht="11.25">
      <c r="A39" s="33"/>
      <c r="B39" s="66"/>
      <c r="C39" s="34"/>
      <c r="D39" s="34"/>
      <c r="E39" s="56"/>
      <c r="F39" s="33"/>
      <c r="G39" s="33"/>
      <c r="H39" s="33"/>
      <c r="I39" s="33"/>
      <c r="J39" s="102"/>
    </row>
    <row r="40" spans="1:9" s="7" customFormat="1" ht="37.5" customHeight="1">
      <c r="A40" s="134" t="s">
        <v>197</v>
      </c>
      <c r="B40" s="134"/>
      <c r="C40" s="134"/>
      <c r="D40" s="134"/>
      <c r="E40" s="134"/>
      <c r="F40" s="134"/>
      <c r="G40" s="134"/>
      <c r="H40" s="134"/>
      <c r="I40" s="134"/>
    </row>
    <row r="41" spans="1:9" s="5" customFormat="1" ht="12" customHeight="1">
      <c r="A41" s="144" t="s">
        <v>400</v>
      </c>
      <c r="B41" s="144"/>
      <c r="C41" s="144"/>
      <c r="D41" s="144"/>
      <c r="E41" s="144"/>
      <c r="F41" s="144"/>
      <c r="G41" s="144"/>
      <c r="H41" s="144"/>
      <c r="I41" s="144"/>
    </row>
    <row r="42" spans="1:9" s="5" customFormat="1" ht="12" customHeight="1">
      <c r="A42" s="136" t="s">
        <v>190</v>
      </c>
      <c r="B42" s="136"/>
      <c r="C42" s="136"/>
      <c r="D42" s="136"/>
      <c r="E42" s="136"/>
      <c r="F42" s="136"/>
      <c r="G42" s="136"/>
      <c r="H42" s="136"/>
      <c r="I42" s="136"/>
    </row>
    <row r="43" spans="1:9" s="5" customFormat="1" ht="22.5">
      <c r="A43" s="8"/>
      <c r="B43" s="8" t="s">
        <v>0</v>
      </c>
      <c r="C43" s="8" t="s">
        <v>1</v>
      </c>
      <c r="D43" s="8" t="s">
        <v>132</v>
      </c>
      <c r="E43" s="8" t="s">
        <v>188</v>
      </c>
      <c r="F43" s="8" t="s">
        <v>135</v>
      </c>
      <c r="G43" s="8" t="s">
        <v>185</v>
      </c>
      <c r="H43" s="8" t="s">
        <v>186</v>
      </c>
      <c r="I43" s="8" t="s">
        <v>131</v>
      </c>
    </row>
    <row r="44" spans="1:9" s="43" customFormat="1" ht="12">
      <c r="A44" s="27">
        <v>28</v>
      </c>
      <c r="B44" s="27" t="s">
        <v>203</v>
      </c>
      <c r="C44" s="27" t="s">
        <v>3</v>
      </c>
      <c r="D44" s="27" t="s">
        <v>139</v>
      </c>
      <c r="E44" s="26" t="s">
        <v>155</v>
      </c>
      <c r="F44" s="26"/>
      <c r="G44" s="27">
        <v>1</v>
      </c>
      <c r="H44" s="27"/>
      <c r="I44" s="27"/>
    </row>
    <row r="45" spans="1:9" s="71" customFormat="1" ht="22.5">
      <c r="A45" s="27">
        <f>SUM(A44+1)</f>
        <v>29</v>
      </c>
      <c r="B45" s="27" t="s">
        <v>204</v>
      </c>
      <c r="C45" s="27" t="s">
        <v>3</v>
      </c>
      <c r="D45" s="27" t="s">
        <v>174</v>
      </c>
      <c r="E45" s="27" t="s">
        <v>374</v>
      </c>
      <c r="F45" s="27"/>
      <c r="G45" s="27">
        <v>1</v>
      </c>
      <c r="H45" s="27"/>
      <c r="I45" s="27"/>
    </row>
    <row r="46" spans="1:9" s="43" customFormat="1" ht="12">
      <c r="A46" s="27">
        <f aca="true" t="shared" si="1" ref="A46:A88">SUM(A45+1)</f>
        <v>30</v>
      </c>
      <c r="B46" s="27" t="s">
        <v>38</v>
      </c>
      <c r="C46" s="27" t="s">
        <v>3</v>
      </c>
      <c r="D46" s="27" t="s">
        <v>139</v>
      </c>
      <c r="E46" s="26" t="s">
        <v>155</v>
      </c>
      <c r="F46" s="26"/>
      <c r="G46" s="27">
        <v>1</v>
      </c>
      <c r="H46" s="27"/>
      <c r="I46" s="27"/>
    </row>
    <row r="47" spans="1:9" s="71" customFormat="1" ht="12">
      <c r="A47" s="27">
        <f t="shared" si="1"/>
        <v>31</v>
      </c>
      <c r="B47" s="27" t="s">
        <v>221</v>
      </c>
      <c r="C47" s="27" t="s">
        <v>3</v>
      </c>
      <c r="D47" s="27" t="s">
        <v>139</v>
      </c>
      <c r="E47" s="27" t="s">
        <v>155</v>
      </c>
      <c r="F47" s="27"/>
      <c r="G47" s="27">
        <v>1</v>
      </c>
      <c r="H47" s="27"/>
      <c r="I47" s="27"/>
    </row>
    <row r="48" spans="1:9" s="5" customFormat="1" ht="22.5">
      <c r="A48" s="27">
        <f t="shared" si="1"/>
        <v>32</v>
      </c>
      <c r="B48" s="26" t="s">
        <v>39</v>
      </c>
      <c r="C48" s="26" t="s">
        <v>3</v>
      </c>
      <c r="D48" s="26" t="s">
        <v>175</v>
      </c>
      <c r="E48" s="26" t="s">
        <v>375</v>
      </c>
      <c r="F48" s="26"/>
      <c r="G48" s="27">
        <v>1</v>
      </c>
      <c r="H48" s="26"/>
      <c r="I48" s="26"/>
    </row>
    <row r="49" spans="1:9" s="5" customFormat="1" ht="12">
      <c r="A49" s="27">
        <f t="shared" si="1"/>
        <v>33</v>
      </c>
      <c r="B49" s="26" t="s">
        <v>40</v>
      </c>
      <c r="C49" s="26" t="s">
        <v>3</v>
      </c>
      <c r="D49" s="26" t="s">
        <v>139</v>
      </c>
      <c r="E49" s="26" t="s">
        <v>155</v>
      </c>
      <c r="F49" s="26"/>
      <c r="G49" s="27">
        <v>1</v>
      </c>
      <c r="H49" s="26"/>
      <c r="I49" s="26"/>
    </row>
    <row r="50" spans="1:9" s="5" customFormat="1" ht="12">
      <c r="A50" s="27">
        <f t="shared" si="1"/>
        <v>34</v>
      </c>
      <c r="B50" s="27" t="s">
        <v>62</v>
      </c>
      <c r="C50" s="26" t="s">
        <v>3</v>
      </c>
      <c r="D50" s="26" t="s">
        <v>139</v>
      </c>
      <c r="E50" s="26" t="s">
        <v>155</v>
      </c>
      <c r="F50" s="26"/>
      <c r="G50" s="27">
        <v>1</v>
      </c>
      <c r="H50" s="26"/>
      <c r="I50" s="26"/>
    </row>
    <row r="51" spans="1:9" s="5" customFormat="1" ht="12">
      <c r="A51" s="27">
        <f t="shared" si="1"/>
        <v>35</v>
      </c>
      <c r="B51" s="26" t="s">
        <v>41</v>
      </c>
      <c r="C51" s="26" t="s">
        <v>3</v>
      </c>
      <c r="D51" s="26" t="s">
        <v>139</v>
      </c>
      <c r="E51" s="26" t="s">
        <v>155</v>
      </c>
      <c r="F51" s="26"/>
      <c r="G51" s="27">
        <v>1</v>
      </c>
      <c r="H51" s="26"/>
      <c r="I51" s="26"/>
    </row>
    <row r="52" spans="1:9" s="5" customFormat="1" ht="22.5">
      <c r="A52" s="27">
        <f t="shared" si="1"/>
        <v>36</v>
      </c>
      <c r="B52" s="26" t="s">
        <v>42</v>
      </c>
      <c r="C52" s="26" t="s">
        <v>3</v>
      </c>
      <c r="D52" s="26" t="s">
        <v>175</v>
      </c>
      <c r="E52" s="26" t="s">
        <v>376</v>
      </c>
      <c r="F52" s="26"/>
      <c r="G52" s="27">
        <v>1</v>
      </c>
      <c r="H52" s="26"/>
      <c r="I52" s="26"/>
    </row>
    <row r="53" spans="1:9" s="5" customFormat="1" ht="22.5">
      <c r="A53" s="27">
        <f t="shared" si="1"/>
        <v>37</v>
      </c>
      <c r="B53" s="26" t="s">
        <v>36</v>
      </c>
      <c r="C53" s="26" t="s">
        <v>3</v>
      </c>
      <c r="D53" s="26" t="s">
        <v>140</v>
      </c>
      <c r="E53" s="26" t="s">
        <v>376</v>
      </c>
      <c r="F53" s="26"/>
      <c r="G53" s="27">
        <v>1</v>
      </c>
      <c r="H53" s="26"/>
      <c r="I53" s="26"/>
    </row>
    <row r="54" spans="1:9" s="5" customFormat="1" ht="12">
      <c r="A54" s="27">
        <f t="shared" si="1"/>
        <v>38</v>
      </c>
      <c r="B54" s="26" t="s">
        <v>43</v>
      </c>
      <c r="C54" s="26" t="s">
        <v>3</v>
      </c>
      <c r="D54" s="26" t="s">
        <v>139</v>
      </c>
      <c r="E54" s="26" t="s">
        <v>155</v>
      </c>
      <c r="F54" s="26"/>
      <c r="G54" s="27">
        <v>1</v>
      </c>
      <c r="H54" s="26"/>
      <c r="I54" s="26"/>
    </row>
    <row r="55" spans="1:9" s="5" customFormat="1" ht="12">
      <c r="A55" s="27">
        <f t="shared" si="1"/>
        <v>39</v>
      </c>
      <c r="B55" s="26" t="s">
        <v>44</v>
      </c>
      <c r="C55" s="26" t="s">
        <v>3</v>
      </c>
      <c r="D55" s="26" t="s">
        <v>139</v>
      </c>
      <c r="E55" s="26" t="s">
        <v>155</v>
      </c>
      <c r="F55" s="26"/>
      <c r="G55" s="27">
        <v>1</v>
      </c>
      <c r="H55" s="26"/>
      <c r="I55" s="26"/>
    </row>
    <row r="56" spans="1:9" s="5" customFormat="1" ht="12">
      <c r="A56" s="27">
        <f t="shared" si="1"/>
        <v>40</v>
      </c>
      <c r="B56" s="26" t="s">
        <v>45</v>
      </c>
      <c r="C56" s="26" t="s">
        <v>3</v>
      </c>
      <c r="D56" s="26" t="s">
        <v>139</v>
      </c>
      <c r="E56" s="26" t="s">
        <v>155</v>
      </c>
      <c r="F56" s="26"/>
      <c r="G56" s="27">
        <v>1</v>
      </c>
      <c r="H56" s="26"/>
      <c r="I56" s="26"/>
    </row>
    <row r="57" spans="1:9" s="5" customFormat="1" ht="12">
      <c r="A57" s="27">
        <f t="shared" si="1"/>
        <v>41</v>
      </c>
      <c r="B57" s="30" t="s">
        <v>46</v>
      </c>
      <c r="C57" s="26" t="s">
        <v>3</v>
      </c>
      <c r="D57" s="26" t="s">
        <v>139</v>
      </c>
      <c r="E57" s="26" t="s">
        <v>155</v>
      </c>
      <c r="F57" s="26"/>
      <c r="G57" s="27">
        <v>1</v>
      </c>
      <c r="H57" s="26"/>
      <c r="I57" s="26"/>
    </row>
    <row r="58" spans="1:9" s="5" customFormat="1" ht="12">
      <c r="A58" s="27">
        <f t="shared" si="1"/>
        <v>42</v>
      </c>
      <c r="B58" s="44" t="s">
        <v>63</v>
      </c>
      <c r="C58" s="26" t="s">
        <v>3</v>
      </c>
      <c r="D58" s="26" t="s">
        <v>139</v>
      </c>
      <c r="E58" s="26" t="s">
        <v>155</v>
      </c>
      <c r="F58" s="26"/>
      <c r="G58" s="27">
        <v>1</v>
      </c>
      <c r="H58" s="26"/>
      <c r="I58" s="26"/>
    </row>
    <row r="59" spans="1:9" s="5" customFormat="1" ht="12">
      <c r="A59" s="27">
        <f t="shared" si="1"/>
        <v>43</v>
      </c>
      <c r="B59" s="44" t="s">
        <v>64</v>
      </c>
      <c r="C59" s="26" t="s">
        <v>3</v>
      </c>
      <c r="D59" s="26" t="s">
        <v>139</v>
      </c>
      <c r="E59" s="26" t="s">
        <v>155</v>
      </c>
      <c r="F59" s="26"/>
      <c r="G59" s="27">
        <v>1</v>
      </c>
      <c r="H59" s="26"/>
      <c r="I59" s="26"/>
    </row>
    <row r="60" spans="1:9" s="5" customFormat="1" ht="12">
      <c r="A60" s="27">
        <f t="shared" si="1"/>
        <v>44</v>
      </c>
      <c r="B60" s="44" t="s">
        <v>65</v>
      </c>
      <c r="C60" s="26" t="s">
        <v>3</v>
      </c>
      <c r="D60" s="26" t="s">
        <v>139</v>
      </c>
      <c r="E60" s="26" t="s">
        <v>155</v>
      </c>
      <c r="F60" s="26"/>
      <c r="G60" s="27">
        <v>1</v>
      </c>
      <c r="H60" s="26"/>
      <c r="I60" s="26"/>
    </row>
    <row r="61" spans="1:9" s="5" customFormat="1" ht="22.5">
      <c r="A61" s="27">
        <f t="shared" si="1"/>
        <v>45</v>
      </c>
      <c r="B61" s="30" t="s">
        <v>47</v>
      </c>
      <c r="C61" s="26" t="s">
        <v>3</v>
      </c>
      <c r="D61" s="26" t="s">
        <v>174</v>
      </c>
      <c r="E61" s="26" t="s">
        <v>377</v>
      </c>
      <c r="F61" s="26"/>
      <c r="G61" s="27">
        <v>1</v>
      </c>
      <c r="H61" s="26"/>
      <c r="I61" s="26"/>
    </row>
    <row r="62" spans="1:9" s="5" customFormat="1" ht="22.5">
      <c r="A62" s="27">
        <f t="shared" si="1"/>
        <v>46</v>
      </c>
      <c r="B62" s="30" t="s">
        <v>48</v>
      </c>
      <c r="C62" s="26" t="s">
        <v>3</v>
      </c>
      <c r="D62" s="26" t="s">
        <v>174</v>
      </c>
      <c r="E62" s="26" t="s">
        <v>377</v>
      </c>
      <c r="F62" s="26"/>
      <c r="G62" s="27">
        <v>1</v>
      </c>
      <c r="H62" s="26"/>
      <c r="I62" s="26"/>
    </row>
    <row r="63" spans="1:9" s="5" customFormat="1" ht="12">
      <c r="A63" s="27">
        <f t="shared" si="1"/>
        <v>47</v>
      </c>
      <c r="B63" s="44" t="s">
        <v>66</v>
      </c>
      <c r="C63" s="26" t="s">
        <v>3</v>
      </c>
      <c r="D63" s="26" t="s">
        <v>174</v>
      </c>
      <c r="E63" s="26" t="s">
        <v>155</v>
      </c>
      <c r="F63" s="26"/>
      <c r="G63" s="27">
        <v>1</v>
      </c>
      <c r="H63" s="26"/>
      <c r="I63" s="26"/>
    </row>
    <row r="64" spans="1:9" s="5" customFormat="1" ht="22.5">
      <c r="A64" s="27">
        <f t="shared" si="1"/>
        <v>48</v>
      </c>
      <c r="B64" s="44" t="s">
        <v>60</v>
      </c>
      <c r="C64" s="26" t="s">
        <v>3</v>
      </c>
      <c r="D64" s="26" t="s">
        <v>140</v>
      </c>
      <c r="E64" s="26" t="s">
        <v>378</v>
      </c>
      <c r="F64" s="26"/>
      <c r="G64" s="27">
        <v>1</v>
      </c>
      <c r="H64" s="26"/>
      <c r="I64" s="26"/>
    </row>
    <row r="65" spans="1:9" s="5" customFormat="1" ht="12">
      <c r="A65" s="27">
        <f t="shared" si="1"/>
        <v>49</v>
      </c>
      <c r="B65" s="30" t="s">
        <v>49</v>
      </c>
      <c r="C65" s="26" t="s">
        <v>3</v>
      </c>
      <c r="D65" s="26" t="s">
        <v>139</v>
      </c>
      <c r="E65" s="26" t="s">
        <v>155</v>
      </c>
      <c r="F65" s="26"/>
      <c r="G65" s="27">
        <v>1</v>
      </c>
      <c r="H65" s="26"/>
      <c r="I65" s="26"/>
    </row>
    <row r="66" spans="1:9" s="5" customFormat="1" ht="12">
      <c r="A66" s="27">
        <f t="shared" si="1"/>
        <v>50</v>
      </c>
      <c r="B66" s="30" t="s">
        <v>50</v>
      </c>
      <c r="C66" s="26" t="s">
        <v>3</v>
      </c>
      <c r="D66" s="26" t="s">
        <v>139</v>
      </c>
      <c r="E66" s="26" t="s">
        <v>155</v>
      </c>
      <c r="F66" s="26"/>
      <c r="G66" s="27">
        <v>1</v>
      </c>
      <c r="H66" s="26"/>
      <c r="I66" s="26"/>
    </row>
    <row r="67" spans="1:9" s="5" customFormat="1" ht="12">
      <c r="A67" s="27">
        <f t="shared" si="1"/>
        <v>51</v>
      </c>
      <c r="B67" s="30" t="s">
        <v>52</v>
      </c>
      <c r="C67" s="26" t="s">
        <v>3</v>
      </c>
      <c r="D67" s="26" t="s">
        <v>139</v>
      </c>
      <c r="E67" s="26" t="s">
        <v>155</v>
      </c>
      <c r="F67" s="26"/>
      <c r="G67" s="27">
        <v>1</v>
      </c>
      <c r="H67" s="26"/>
      <c r="I67" s="26"/>
    </row>
    <row r="68" spans="1:9" s="5" customFormat="1" ht="12">
      <c r="A68" s="27">
        <f t="shared" si="1"/>
        <v>52</v>
      </c>
      <c r="B68" s="30" t="s">
        <v>53</v>
      </c>
      <c r="C68" s="26" t="s">
        <v>3</v>
      </c>
      <c r="D68" s="26" t="s">
        <v>139</v>
      </c>
      <c r="E68" s="26" t="s">
        <v>155</v>
      </c>
      <c r="F68" s="26"/>
      <c r="G68" s="27">
        <v>1</v>
      </c>
      <c r="H68" s="26"/>
      <c r="I68" s="26"/>
    </row>
    <row r="69" spans="1:9" s="5" customFormat="1" ht="12">
      <c r="A69" s="27">
        <f t="shared" si="1"/>
        <v>53</v>
      </c>
      <c r="B69" s="44" t="s">
        <v>67</v>
      </c>
      <c r="C69" s="26" t="s">
        <v>3</v>
      </c>
      <c r="D69" s="26" t="s">
        <v>139</v>
      </c>
      <c r="E69" s="26" t="s">
        <v>155</v>
      </c>
      <c r="F69" s="26"/>
      <c r="G69" s="27">
        <v>1</v>
      </c>
      <c r="H69" s="26"/>
      <c r="I69" s="26"/>
    </row>
    <row r="70" spans="1:9" s="5" customFormat="1" ht="12">
      <c r="A70" s="27">
        <f t="shared" si="1"/>
        <v>54</v>
      </c>
      <c r="B70" s="44" t="s">
        <v>68</v>
      </c>
      <c r="C70" s="26" t="s">
        <v>3</v>
      </c>
      <c r="D70" s="26" t="s">
        <v>139</v>
      </c>
      <c r="E70" s="26" t="s">
        <v>155</v>
      </c>
      <c r="F70" s="26"/>
      <c r="G70" s="27">
        <v>1</v>
      </c>
      <c r="H70" s="26"/>
      <c r="I70" s="26"/>
    </row>
    <row r="71" spans="1:9" s="5" customFormat="1" ht="12">
      <c r="A71" s="27">
        <f t="shared" si="1"/>
        <v>55</v>
      </c>
      <c r="B71" s="44" t="s">
        <v>69</v>
      </c>
      <c r="C71" s="26" t="s">
        <v>3</v>
      </c>
      <c r="D71" s="26" t="s">
        <v>139</v>
      </c>
      <c r="E71" s="26" t="s">
        <v>155</v>
      </c>
      <c r="F71" s="26"/>
      <c r="G71" s="27">
        <v>1</v>
      </c>
      <c r="H71" s="26"/>
      <c r="I71" s="26"/>
    </row>
    <row r="72" spans="1:9" s="5" customFormat="1" ht="12">
      <c r="A72" s="27">
        <f t="shared" si="1"/>
        <v>56</v>
      </c>
      <c r="B72" s="30" t="s">
        <v>55</v>
      </c>
      <c r="C72" s="26" t="s">
        <v>3</v>
      </c>
      <c r="D72" s="26" t="s">
        <v>139</v>
      </c>
      <c r="E72" s="26" t="s">
        <v>155</v>
      </c>
      <c r="F72" s="26"/>
      <c r="G72" s="27">
        <v>1</v>
      </c>
      <c r="H72" s="26"/>
      <c r="I72" s="26"/>
    </row>
    <row r="73" spans="1:9" s="5" customFormat="1" ht="22.5">
      <c r="A73" s="27">
        <f t="shared" si="1"/>
        <v>57</v>
      </c>
      <c r="B73" s="30" t="s">
        <v>147</v>
      </c>
      <c r="C73" s="26" t="s">
        <v>3</v>
      </c>
      <c r="D73" s="26" t="s">
        <v>139</v>
      </c>
      <c r="E73" s="26" t="s">
        <v>155</v>
      </c>
      <c r="F73" s="26"/>
      <c r="G73" s="27">
        <v>1</v>
      </c>
      <c r="H73" s="26"/>
      <c r="I73" s="26"/>
    </row>
    <row r="74" spans="1:9" s="5" customFormat="1" ht="12">
      <c r="A74" s="27">
        <f t="shared" si="1"/>
        <v>58</v>
      </c>
      <c r="B74" s="30" t="s">
        <v>56</v>
      </c>
      <c r="C74" s="26" t="s">
        <v>3</v>
      </c>
      <c r="D74" s="26" t="s">
        <v>139</v>
      </c>
      <c r="E74" s="26" t="s">
        <v>155</v>
      </c>
      <c r="F74" s="26"/>
      <c r="G74" s="27">
        <v>1</v>
      </c>
      <c r="H74" s="26"/>
      <c r="I74" s="26"/>
    </row>
    <row r="75" spans="1:9" s="5" customFormat="1" ht="22.5">
      <c r="A75" s="27">
        <f>SUM(A74+1)</f>
        <v>59</v>
      </c>
      <c r="B75" s="44" t="s">
        <v>70</v>
      </c>
      <c r="C75" s="26" t="s">
        <v>3</v>
      </c>
      <c r="D75" s="26" t="s">
        <v>174</v>
      </c>
      <c r="E75" s="26" t="s">
        <v>377</v>
      </c>
      <c r="F75" s="26"/>
      <c r="G75" s="27">
        <v>1</v>
      </c>
      <c r="H75" s="26"/>
      <c r="I75" s="26"/>
    </row>
    <row r="76" spans="1:9" s="5" customFormat="1" ht="12">
      <c r="A76" s="27">
        <f t="shared" si="1"/>
        <v>60</v>
      </c>
      <c r="B76" s="44" t="s">
        <v>71</v>
      </c>
      <c r="C76" s="26" t="s">
        <v>3</v>
      </c>
      <c r="D76" s="26" t="s">
        <v>139</v>
      </c>
      <c r="E76" s="26" t="s">
        <v>155</v>
      </c>
      <c r="F76" s="26"/>
      <c r="G76" s="27">
        <v>1</v>
      </c>
      <c r="H76" s="26"/>
      <c r="I76" s="26"/>
    </row>
    <row r="77" spans="1:9" s="5" customFormat="1" ht="22.5">
      <c r="A77" s="27">
        <f>SUM(A76+1)</f>
        <v>61</v>
      </c>
      <c r="B77" s="27" t="s">
        <v>72</v>
      </c>
      <c r="C77" s="26" t="s">
        <v>3</v>
      </c>
      <c r="D77" s="26" t="s">
        <v>174</v>
      </c>
      <c r="E77" s="26" t="s">
        <v>194</v>
      </c>
      <c r="F77" s="26"/>
      <c r="G77" s="26">
        <v>1</v>
      </c>
      <c r="H77" s="26"/>
      <c r="I77" s="26"/>
    </row>
    <row r="78" spans="1:9" s="5" customFormat="1" ht="22.5">
      <c r="A78" s="27">
        <f t="shared" si="1"/>
        <v>62</v>
      </c>
      <c r="B78" s="44" t="s">
        <v>73</v>
      </c>
      <c r="C78" s="26" t="s">
        <v>3</v>
      </c>
      <c r="D78" s="26" t="s">
        <v>174</v>
      </c>
      <c r="E78" s="26" t="s">
        <v>196</v>
      </c>
      <c r="F78" s="26"/>
      <c r="G78" s="26">
        <v>1</v>
      </c>
      <c r="H78" s="26"/>
      <c r="I78" s="26"/>
    </row>
    <row r="79" spans="1:9" s="5" customFormat="1" ht="22.5">
      <c r="A79" s="27">
        <f t="shared" si="1"/>
        <v>63</v>
      </c>
      <c r="B79" s="27" t="s">
        <v>10</v>
      </c>
      <c r="C79" s="26" t="s">
        <v>3</v>
      </c>
      <c r="D79" s="26" t="s">
        <v>175</v>
      </c>
      <c r="E79" s="26" t="s">
        <v>195</v>
      </c>
      <c r="F79" s="26"/>
      <c r="G79" s="26">
        <v>1</v>
      </c>
      <c r="H79" s="26"/>
      <c r="I79" s="26"/>
    </row>
    <row r="80" spans="1:9" s="5" customFormat="1" ht="12">
      <c r="A80" s="27">
        <f t="shared" si="1"/>
        <v>64</v>
      </c>
      <c r="B80" s="44" t="s">
        <v>74</v>
      </c>
      <c r="C80" s="26" t="s">
        <v>3</v>
      </c>
      <c r="D80" s="26" t="s">
        <v>143</v>
      </c>
      <c r="E80" s="26" t="s">
        <v>155</v>
      </c>
      <c r="F80" s="26"/>
      <c r="G80" s="26">
        <v>1</v>
      </c>
      <c r="H80" s="26"/>
      <c r="I80" s="26"/>
    </row>
    <row r="81" spans="1:9" s="5" customFormat="1" ht="12">
      <c r="A81" s="27">
        <f t="shared" si="1"/>
        <v>65</v>
      </c>
      <c r="B81" s="44" t="s">
        <v>75</v>
      </c>
      <c r="C81" s="26" t="s">
        <v>3</v>
      </c>
      <c r="D81" s="26" t="s">
        <v>143</v>
      </c>
      <c r="E81" s="26" t="s">
        <v>155</v>
      </c>
      <c r="F81" s="26"/>
      <c r="G81" s="26">
        <v>1</v>
      </c>
      <c r="H81" s="26"/>
      <c r="I81" s="26"/>
    </row>
    <row r="82" spans="1:9" s="5" customFormat="1" ht="12">
      <c r="A82" s="27">
        <f t="shared" si="1"/>
        <v>66</v>
      </c>
      <c r="B82" s="44" t="s">
        <v>76</v>
      </c>
      <c r="C82" s="26" t="s">
        <v>3</v>
      </c>
      <c r="D82" s="26" t="s">
        <v>143</v>
      </c>
      <c r="E82" s="26" t="s">
        <v>155</v>
      </c>
      <c r="F82" s="26"/>
      <c r="G82" s="26">
        <v>1</v>
      </c>
      <c r="H82" s="26"/>
      <c r="I82" s="26"/>
    </row>
    <row r="83" spans="1:9" s="5" customFormat="1" ht="12">
      <c r="A83" s="27">
        <f t="shared" si="1"/>
        <v>67</v>
      </c>
      <c r="B83" s="44" t="s">
        <v>77</v>
      </c>
      <c r="C83" s="26" t="s">
        <v>3</v>
      </c>
      <c r="D83" s="26" t="s">
        <v>143</v>
      </c>
      <c r="E83" s="26" t="s">
        <v>155</v>
      </c>
      <c r="F83" s="26"/>
      <c r="G83" s="26">
        <v>1</v>
      </c>
      <c r="H83" s="26"/>
      <c r="I83" s="26"/>
    </row>
    <row r="84" spans="1:9" s="5" customFormat="1" ht="22.5">
      <c r="A84" s="27">
        <f t="shared" si="1"/>
        <v>68</v>
      </c>
      <c r="B84" s="26" t="s">
        <v>37</v>
      </c>
      <c r="C84" s="26" t="s">
        <v>3</v>
      </c>
      <c r="D84" s="26" t="s">
        <v>140</v>
      </c>
      <c r="E84" s="26" t="s">
        <v>194</v>
      </c>
      <c r="F84" s="26"/>
      <c r="G84" s="26">
        <v>1</v>
      </c>
      <c r="H84" s="26"/>
      <c r="I84" s="26"/>
    </row>
    <row r="85" spans="1:9" s="5" customFormat="1" ht="12">
      <c r="A85" s="27">
        <f t="shared" si="1"/>
        <v>69</v>
      </c>
      <c r="B85" s="44" t="s">
        <v>78</v>
      </c>
      <c r="C85" s="26" t="s">
        <v>3</v>
      </c>
      <c r="D85" s="26" t="s">
        <v>143</v>
      </c>
      <c r="E85" s="26" t="s">
        <v>155</v>
      </c>
      <c r="F85" s="26"/>
      <c r="G85" s="26">
        <v>1</v>
      </c>
      <c r="H85" s="26"/>
      <c r="I85" s="26"/>
    </row>
    <row r="86" spans="1:9" s="5" customFormat="1" ht="12">
      <c r="A86" s="27">
        <f t="shared" si="1"/>
        <v>70</v>
      </c>
      <c r="B86" s="44" t="s">
        <v>79</v>
      </c>
      <c r="C86" s="26" t="s">
        <v>3</v>
      </c>
      <c r="D86" s="26" t="s">
        <v>143</v>
      </c>
      <c r="E86" s="26" t="s">
        <v>155</v>
      </c>
      <c r="F86" s="26"/>
      <c r="G86" s="26">
        <v>1</v>
      </c>
      <c r="H86" s="26"/>
      <c r="I86" s="26"/>
    </row>
    <row r="87" spans="1:9" s="5" customFormat="1" ht="12">
      <c r="A87" s="27">
        <f t="shared" si="1"/>
        <v>71</v>
      </c>
      <c r="B87" s="44" t="s">
        <v>80</v>
      </c>
      <c r="C87" s="26" t="s">
        <v>3</v>
      </c>
      <c r="D87" s="26" t="s">
        <v>143</v>
      </c>
      <c r="E87" s="26" t="s">
        <v>155</v>
      </c>
      <c r="F87" s="26"/>
      <c r="G87" s="26">
        <v>1</v>
      </c>
      <c r="H87" s="26"/>
      <c r="I87" s="26"/>
    </row>
    <row r="88" spans="1:9" s="5" customFormat="1" ht="12">
      <c r="A88" s="27">
        <f t="shared" si="1"/>
        <v>72</v>
      </c>
      <c r="B88" s="44" t="s">
        <v>81</v>
      </c>
      <c r="C88" s="26" t="s">
        <v>3</v>
      </c>
      <c r="D88" s="26" t="s">
        <v>143</v>
      </c>
      <c r="E88" s="26" t="s">
        <v>155</v>
      </c>
      <c r="F88" s="26"/>
      <c r="G88" s="26">
        <v>1</v>
      </c>
      <c r="H88" s="26"/>
      <c r="I88" s="26"/>
    </row>
    <row r="89" spans="1:9" s="5" customFormat="1" ht="12.75" customHeight="1">
      <c r="A89" s="14" t="s">
        <v>198</v>
      </c>
      <c r="B89" s="14">
        <v>45</v>
      </c>
      <c r="C89" s="21"/>
      <c r="D89" s="21"/>
      <c r="E89" s="13"/>
      <c r="F89" s="14">
        <f>SUM(F44:F76)+SUM(F77:F88)</f>
        <v>0</v>
      </c>
      <c r="G89" s="14">
        <f>SUM(G44:G76)+SUM(G77:G88)</f>
        <v>45</v>
      </c>
      <c r="H89" s="14">
        <f>SUM(H44:H76)+SUM(H77:H88)</f>
        <v>0</v>
      </c>
      <c r="I89" s="14">
        <f>SUM(I44:I76)+SUM(I77:I88)</f>
        <v>0</v>
      </c>
    </row>
    <row r="90" spans="1:9" s="4" customFormat="1" ht="12">
      <c r="A90" s="34"/>
      <c r="B90" s="72"/>
      <c r="C90" s="34"/>
      <c r="D90" s="34"/>
      <c r="E90" s="34"/>
      <c r="F90" s="34"/>
      <c r="G90" s="34"/>
      <c r="H90" s="34"/>
      <c r="I90" s="34"/>
    </row>
    <row r="91" spans="1:9" s="4" customFormat="1" ht="12" customHeight="1">
      <c r="A91" s="148" t="s">
        <v>184</v>
      </c>
      <c r="B91" s="148"/>
      <c r="C91" s="148"/>
      <c r="D91" s="148"/>
      <c r="E91" s="148"/>
      <c r="F91" s="148"/>
      <c r="G91" s="148"/>
      <c r="H91" s="148"/>
      <c r="I91" s="148"/>
    </row>
    <row r="92" spans="1:9" s="4" customFormat="1" ht="12.75" customHeight="1">
      <c r="A92" s="34"/>
      <c r="B92" s="72"/>
      <c r="C92" s="34"/>
      <c r="D92" s="34"/>
      <c r="E92" s="34"/>
      <c r="F92" s="34"/>
      <c r="G92" s="34"/>
      <c r="H92" s="34"/>
      <c r="I92" s="34"/>
    </row>
    <row r="93" spans="1:9" s="41" customFormat="1" ht="12.75" customHeight="1">
      <c r="A93" s="33"/>
      <c r="B93" s="33"/>
      <c r="C93" s="34"/>
      <c r="D93" s="34"/>
      <c r="E93" s="35"/>
      <c r="F93" s="33"/>
      <c r="G93" s="33"/>
      <c r="H93" s="33"/>
      <c r="I93" s="33"/>
    </row>
    <row r="94" spans="1:9" ht="34.5" customHeight="1">
      <c r="A94" s="134" t="s">
        <v>197</v>
      </c>
      <c r="B94" s="134"/>
      <c r="C94" s="134"/>
      <c r="D94" s="134"/>
      <c r="E94" s="134"/>
      <c r="F94" s="134"/>
      <c r="G94" s="134"/>
      <c r="H94" s="134"/>
      <c r="I94" s="134"/>
    </row>
    <row r="95" spans="1:9" s="7" customFormat="1" ht="25.5" customHeight="1">
      <c r="A95" s="144" t="s">
        <v>400</v>
      </c>
      <c r="B95" s="144"/>
      <c r="C95" s="144"/>
      <c r="D95" s="144"/>
      <c r="E95" s="144"/>
      <c r="F95" s="144"/>
      <c r="G95" s="144"/>
      <c r="H95" s="144"/>
      <c r="I95" s="144"/>
    </row>
    <row r="96" spans="1:9" s="5" customFormat="1" ht="12" customHeight="1">
      <c r="A96" s="136" t="s">
        <v>190</v>
      </c>
      <c r="B96" s="136"/>
      <c r="C96" s="136"/>
      <c r="D96" s="136"/>
      <c r="E96" s="136"/>
      <c r="F96" s="136"/>
      <c r="G96" s="136"/>
      <c r="H96" s="136"/>
      <c r="I96" s="136"/>
    </row>
    <row r="97" spans="1:9" s="5" customFormat="1" ht="22.5">
      <c r="A97" s="8"/>
      <c r="B97" s="8" t="s">
        <v>0</v>
      </c>
      <c r="C97" s="8" t="s">
        <v>1</v>
      </c>
      <c r="D97" s="8" t="s">
        <v>132</v>
      </c>
      <c r="E97" s="8" t="s">
        <v>188</v>
      </c>
      <c r="F97" s="8" t="s">
        <v>135</v>
      </c>
      <c r="G97" s="8" t="s">
        <v>185</v>
      </c>
      <c r="H97" s="8" t="s">
        <v>186</v>
      </c>
      <c r="I97" s="8" t="s">
        <v>131</v>
      </c>
    </row>
    <row r="98" spans="1:9" s="69" customFormat="1" ht="11.25">
      <c r="A98" s="27">
        <v>73</v>
      </c>
      <c r="B98" s="27" t="s">
        <v>209</v>
      </c>
      <c r="C98" s="27" t="s">
        <v>103</v>
      </c>
      <c r="D98" s="27" t="s">
        <v>227</v>
      </c>
      <c r="E98" s="27" t="s">
        <v>226</v>
      </c>
      <c r="F98" s="27"/>
      <c r="G98" s="27"/>
      <c r="H98" s="27">
        <v>1</v>
      </c>
      <c r="I98" s="27"/>
    </row>
    <row r="99" spans="1:9" s="49" customFormat="1" ht="11.25">
      <c r="A99" s="27">
        <f>SUM(A98+1)</f>
        <v>74</v>
      </c>
      <c r="B99" s="27" t="s">
        <v>210</v>
      </c>
      <c r="C99" s="27" t="s">
        <v>103</v>
      </c>
      <c r="D99" s="27" t="s">
        <v>227</v>
      </c>
      <c r="E99" s="27" t="s">
        <v>226</v>
      </c>
      <c r="F99" s="27"/>
      <c r="G99" s="27"/>
      <c r="H99" s="27">
        <v>1</v>
      </c>
      <c r="I99" s="27"/>
    </row>
    <row r="100" spans="1:9" s="41" customFormat="1" ht="12">
      <c r="A100" s="27">
        <f aca="true" t="shared" si="2" ref="A100:A117">SUM(A99+1)</f>
        <v>75</v>
      </c>
      <c r="B100" s="27" t="s">
        <v>205</v>
      </c>
      <c r="C100" s="27" t="s">
        <v>103</v>
      </c>
      <c r="D100" s="27" t="s">
        <v>139</v>
      </c>
      <c r="E100" s="27" t="s">
        <v>223</v>
      </c>
      <c r="F100" s="27"/>
      <c r="G100" s="27">
        <v>1</v>
      </c>
      <c r="H100" s="27"/>
      <c r="I100" s="27"/>
    </row>
    <row r="101" spans="1:9" s="5" customFormat="1" ht="12">
      <c r="A101" s="27">
        <f t="shared" si="2"/>
        <v>76</v>
      </c>
      <c r="B101" s="27" t="s">
        <v>84</v>
      </c>
      <c r="C101" s="26" t="s">
        <v>103</v>
      </c>
      <c r="D101" s="26" t="s">
        <v>139</v>
      </c>
      <c r="E101" s="26" t="s">
        <v>202</v>
      </c>
      <c r="F101" s="26"/>
      <c r="G101" s="26">
        <v>1</v>
      </c>
      <c r="H101" s="26"/>
      <c r="I101" s="26"/>
    </row>
    <row r="102" spans="1:9" s="5" customFormat="1" ht="12">
      <c r="A102" s="27">
        <f t="shared" si="2"/>
        <v>77</v>
      </c>
      <c r="B102" s="26" t="s">
        <v>98</v>
      </c>
      <c r="C102" s="26" t="s">
        <v>103</v>
      </c>
      <c r="D102" s="26" t="s">
        <v>176</v>
      </c>
      <c r="E102" s="26" t="s">
        <v>394</v>
      </c>
      <c r="F102" s="26"/>
      <c r="G102" s="26"/>
      <c r="H102" s="26">
        <v>1</v>
      </c>
      <c r="I102" s="26"/>
    </row>
    <row r="103" spans="1:9" s="5" customFormat="1" ht="12">
      <c r="A103" s="27">
        <f t="shared" si="2"/>
        <v>78</v>
      </c>
      <c r="B103" s="26" t="s">
        <v>21</v>
      </c>
      <c r="C103" s="26" t="s">
        <v>103</v>
      </c>
      <c r="D103" s="26" t="s">
        <v>139</v>
      </c>
      <c r="E103" s="26" t="s">
        <v>202</v>
      </c>
      <c r="F103" s="26"/>
      <c r="G103" s="26">
        <v>1</v>
      </c>
      <c r="H103" s="26"/>
      <c r="I103" s="26"/>
    </row>
    <row r="104" spans="1:9" s="5" customFormat="1" ht="12">
      <c r="A104" s="27">
        <f t="shared" si="2"/>
        <v>79</v>
      </c>
      <c r="B104" s="26" t="s">
        <v>85</v>
      </c>
      <c r="C104" s="26" t="s">
        <v>103</v>
      </c>
      <c r="D104" s="26" t="s">
        <v>140</v>
      </c>
      <c r="E104" s="26" t="s">
        <v>223</v>
      </c>
      <c r="F104" s="26"/>
      <c r="G104" s="26">
        <v>1</v>
      </c>
      <c r="H104" s="26"/>
      <c r="I104" s="26"/>
    </row>
    <row r="105" spans="1:9" s="5" customFormat="1" ht="12">
      <c r="A105" s="27">
        <f t="shared" si="2"/>
        <v>80</v>
      </c>
      <c r="B105" s="26" t="s">
        <v>86</v>
      </c>
      <c r="C105" s="26" t="s">
        <v>103</v>
      </c>
      <c r="D105" s="26" t="s">
        <v>176</v>
      </c>
      <c r="E105" s="26" t="s">
        <v>394</v>
      </c>
      <c r="F105" s="26"/>
      <c r="G105" s="26"/>
      <c r="H105" s="26">
        <v>1</v>
      </c>
      <c r="I105" s="26"/>
    </row>
    <row r="106" spans="1:9" s="5" customFormat="1" ht="12">
      <c r="A106" s="27">
        <f t="shared" si="2"/>
        <v>81</v>
      </c>
      <c r="B106" s="26" t="s">
        <v>99</v>
      </c>
      <c r="C106" s="26" t="s">
        <v>103</v>
      </c>
      <c r="D106" s="26" t="s">
        <v>176</v>
      </c>
      <c r="E106" s="26" t="s">
        <v>394</v>
      </c>
      <c r="F106" s="26"/>
      <c r="G106" s="26"/>
      <c r="H106" s="26">
        <v>1</v>
      </c>
      <c r="I106" s="26"/>
    </row>
    <row r="107" spans="1:9" s="5" customFormat="1" ht="12">
      <c r="A107" s="27">
        <f t="shared" si="2"/>
        <v>82</v>
      </c>
      <c r="B107" s="26" t="s">
        <v>101</v>
      </c>
      <c r="C107" s="26" t="s">
        <v>103</v>
      </c>
      <c r="D107" s="26" t="s">
        <v>139</v>
      </c>
      <c r="E107" s="26" t="s">
        <v>202</v>
      </c>
      <c r="F107" s="26"/>
      <c r="G107" s="26">
        <v>1</v>
      </c>
      <c r="H107" s="26"/>
      <c r="I107" s="26"/>
    </row>
    <row r="108" spans="1:9" s="5" customFormat="1" ht="12">
      <c r="A108" s="27">
        <f t="shared" si="2"/>
        <v>83</v>
      </c>
      <c r="B108" s="26" t="s">
        <v>89</v>
      </c>
      <c r="C108" s="26" t="s">
        <v>103</v>
      </c>
      <c r="D108" s="26" t="s">
        <v>139</v>
      </c>
      <c r="E108" s="26" t="s">
        <v>202</v>
      </c>
      <c r="F108" s="26"/>
      <c r="G108" s="26">
        <v>1</v>
      </c>
      <c r="H108" s="26"/>
      <c r="I108" s="26"/>
    </row>
    <row r="109" spans="1:9" s="5" customFormat="1" ht="12">
      <c r="A109" s="27">
        <f t="shared" si="2"/>
        <v>84</v>
      </c>
      <c r="B109" s="26" t="s">
        <v>90</v>
      </c>
      <c r="C109" s="26" t="s">
        <v>103</v>
      </c>
      <c r="D109" s="26" t="s">
        <v>139</v>
      </c>
      <c r="E109" s="26" t="s">
        <v>224</v>
      </c>
      <c r="F109" s="26"/>
      <c r="G109" s="26">
        <v>1</v>
      </c>
      <c r="H109" s="26"/>
      <c r="I109" s="26"/>
    </row>
    <row r="110" spans="1:9" s="5" customFormat="1" ht="12">
      <c r="A110" s="27">
        <f t="shared" si="2"/>
        <v>85</v>
      </c>
      <c r="B110" s="26" t="s">
        <v>91</v>
      </c>
      <c r="C110" s="26" t="s">
        <v>103</v>
      </c>
      <c r="D110" s="26" t="s">
        <v>176</v>
      </c>
      <c r="E110" s="26" t="s">
        <v>394</v>
      </c>
      <c r="F110" s="26"/>
      <c r="G110" s="26"/>
      <c r="H110" s="26">
        <v>1</v>
      </c>
      <c r="I110" s="26"/>
    </row>
    <row r="111" spans="1:9" s="5" customFormat="1" ht="12">
      <c r="A111" s="27">
        <f t="shared" si="2"/>
        <v>86</v>
      </c>
      <c r="B111" s="26" t="s">
        <v>97</v>
      </c>
      <c r="C111" s="26" t="s">
        <v>103</v>
      </c>
      <c r="D111" s="26" t="s">
        <v>140</v>
      </c>
      <c r="E111" s="26" t="s">
        <v>202</v>
      </c>
      <c r="F111" s="26"/>
      <c r="G111" s="26">
        <v>1</v>
      </c>
      <c r="H111" s="26"/>
      <c r="I111" s="26"/>
    </row>
    <row r="112" spans="1:9" s="5" customFormat="1" ht="12">
      <c r="A112" s="27">
        <f t="shared" si="2"/>
        <v>87</v>
      </c>
      <c r="B112" s="26" t="s">
        <v>83</v>
      </c>
      <c r="C112" s="26" t="s">
        <v>103</v>
      </c>
      <c r="D112" s="26" t="s">
        <v>140</v>
      </c>
      <c r="E112" s="26" t="s">
        <v>202</v>
      </c>
      <c r="F112" s="26"/>
      <c r="G112" s="26">
        <v>1</v>
      </c>
      <c r="H112" s="26"/>
      <c r="I112" s="26"/>
    </row>
    <row r="113" spans="1:9" s="5" customFormat="1" ht="12">
      <c r="A113" s="27">
        <f t="shared" si="2"/>
        <v>88</v>
      </c>
      <c r="B113" s="26" t="s">
        <v>102</v>
      </c>
      <c r="C113" s="26" t="s">
        <v>103</v>
      </c>
      <c r="D113" s="26" t="s">
        <v>139</v>
      </c>
      <c r="E113" s="26" t="s">
        <v>202</v>
      </c>
      <c r="F113" s="26"/>
      <c r="G113" s="26">
        <v>1</v>
      </c>
      <c r="H113" s="26"/>
      <c r="I113" s="26"/>
    </row>
    <row r="114" spans="1:9" s="5" customFormat="1" ht="12">
      <c r="A114" s="27">
        <f t="shared" si="2"/>
        <v>89</v>
      </c>
      <c r="B114" s="26" t="s">
        <v>93</v>
      </c>
      <c r="C114" s="26" t="s">
        <v>103</v>
      </c>
      <c r="D114" s="26" t="s">
        <v>139</v>
      </c>
      <c r="E114" s="26" t="s">
        <v>202</v>
      </c>
      <c r="F114" s="26"/>
      <c r="G114" s="26">
        <v>1</v>
      </c>
      <c r="H114" s="26"/>
      <c r="I114" s="26"/>
    </row>
    <row r="115" spans="1:9" s="5" customFormat="1" ht="12">
      <c r="A115" s="27">
        <f t="shared" si="2"/>
        <v>90</v>
      </c>
      <c r="B115" s="26" t="s">
        <v>94</v>
      </c>
      <c r="C115" s="26" t="s">
        <v>103</v>
      </c>
      <c r="D115" s="26" t="s">
        <v>139</v>
      </c>
      <c r="E115" s="26" t="s">
        <v>223</v>
      </c>
      <c r="F115" s="26"/>
      <c r="G115" s="26">
        <v>1</v>
      </c>
      <c r="H115" s="26"/>
      <c r="I115" s="26"/>
    </row>
    <row r="116" spans="1:9" s="5" customFormat="1" ht="12">
      <c r="A116" s="27">
        <f t="shared" si="2"/>
        <v>91</v>
      </c>
      <c r="B116" s="27" t="s">
        <v>100</v>
      </c>
      <c r="C116" s="26" t="s">
        <v>103</v>
      </c>
      <c r="D116" s="26" t="s">
        <v>176</v>
      </c>
      <c r="E116" s="26" t="s">
        <v>394</v>
      </c>
      <c r="F116" s="26"/>
      <c r="G116" s="26"/>
      <c r="H116" s="26">
        <v>1</v>
      </c>
      <c r="I116" s="26"/>
    </row>
    <row r="117" spans="1:9" s="5" customFormat="1" ht="12">
      <c r="A117" s="27">
        <f t="shared" si="2"/>
        <v>92</v>
      </c>
      <c r="B117" s="26" t="s">
        <v>95</v>
      </c>
      <c r="C117" s="26" t="s">
        <v>103</v>
      </c>
      <c r="D117" s="26" t="s">
        <v>139</v>
      </c>
      <c r="E117" s="26" t="s">
        <v>202</v>
      </c>
      <c r="F117" s="26"/>
      <c r="G117" s="26">
        <v>1</v>
      </c>
      <c r="H117" s="26"/>
      <c r="I117" s="26"/>
    </row>
    <row r="118" spans="1:9" s="5" customFormat="1" ht="12">
      <c r="A118" s="26">
        <f>A117+1</f>
        <v>93</v>
      </c>
      <c r="B118" s="26" t="s">
        <v>96</v>
      </c>
      <c r="C118" s="26" t="s">
        <v>103</v>
      </c>
      <c r="D118" s="26" t="s">
        <v>139</v>
      </c>
      <c r="E118" s="26" t="s">
        <v>202</v>
      </c>
      <c r="F118" s="26"/>
      <c r="G118" s="26">
        <v>1</v>
      </c>
      <c r="H118" s="26"/>
      <c r="I118" s="26"/>
    </row>
    <row r="119" spans="1:9" s="5" customFormat="1" ht="12" customHeight="1">
      <c r="A119" s="14" t="s">
        <v>198</v>
      </c>
      <c r="B119" s="14">
        <v>21</v>
      </c>
      <c r="C119" s="21"/>
      <c r="D119" s="21"/>
      <c r="E119" s="13"/>
      <c r="F119" s="14">
        <f>SUM(F95:F118)</f>
        <v>0</v>
      </c>
      <c r="G119" s="14">
        <f>SUM(G95:G118)</f>
        <v>14</v>
      </c>
      <c r="H119" s="14">
        <f>SUM(H95:H118)</f>
        <v>7</v>
      </c>
      <c r="I119" s="14">
        <f>SUM(I95:I118)</f>
        <v>0</v>
      </c>
    </row>
    <row r="120" spans="1:9" s="4" customFormat="1" ht="12" customHeight="1">
      <c r="A120" s="34"/>
      <c r="B120" s="72"/>
      <c r="C120" s="34"/>
      <c r="D120" s="34"/>
      <c r="E120" s="34"/>
      <c r="F120" s="34"/>
      <c r="G120" s="34"/>
      <c r="H120" s="34"/>
      <c r="I120" s="34"/>
    </row>
    <row r="121" spans="1:9" s="4" customFormat="1" ht="12" customHeight="1">
      <c r="A121" s="148" t="s">
        <v>184</v>
      </c>
      <c r="B121" s="148"/>
      <c r="C121" s="148"/>
      <c r="D121" s="148"/>
      <c r="E121" s="148"/>
      <c r="F121" s="148"/>
      <c r="G121" s="148"/>
      <c r="H121" s="148"/>
      <c r="I121" s="148"/>
    </row>
    <row r="122" spans="1:9" s="4" customFormat="1" ht="12" customHeight="1">
      <c r="A122" s="34"/>
      <c r="B122" s="72"/>
      <c r="C122" s="34"/>
      <c r="D122" s="34"/>
      <c r="E122" s="34"/>
      <c r="F122" s="34"/>
      <c r="G122" s="34"/>
      <c r="H122" s="34"/>
      <c r="I122" s="34"/>
    </row>
    <row r="123" spans="1:9" s="41" customFormat="1" ht="12">
      <c r="A123" s="33"/>
      <c r="B123" s="33"/>
      <c r="C123" s="34"/>
      <c r="D123" s="34"/>
      <c r="E123" s="35"/>
      <c r="F123" s="33"/>
      <c r="G123" s="33"/>
      <c r="H123" s="33"/>
      <c r="I123" s="33"/>
    </row>
    <row r="124" spans="1:9" s="7" customFormat="1" ht="32.25" customHeight="1">
      <c r="A124" s="134" t="s">
        <v>197</v>
      </c>
      <c r="B124" s="134"/>
      <c r="C124" s="134"/>
      <c r="D124" s="134"/>
      <c r="E124" s="134"/>
      <c r="F124" s="134"/>
      <c r="G124" s="134"/>
      <c r="H124" s="134"/>
      <c r="I124" s="134"/>
    </row>
    <row r="125" spans="1:9" s="5" customFormat="1" ht="21.75" customHeight="1">
      <c r="A125" s="144" t="s">
        <v>400</v>
      </c>
      <c r="B125" s="144"/>
      <c r="C125" s="144"/>
      <c r="D125" s="144"/>
      <c r="E125" s="144"/>
      <c r="F125" s="144"/>
      <c r="G125" s="144"/>
      <c r="H125" s="144"/>
      <c r="I125" s="144"/>
    </row>
    <row r="126" spans="1:9" s="5" customFormat="1" ht="12" customHeight="1">
      <c r="A126" s="136" t="s">
        <v>190</v>
      </c>
      <c r="B126" s="136"/>
      <c r="C126" s="136"/>
      <c r="D126" s="136"/>
      <c r="E126" s="136"/>
      <c r="F126" s="136"/>
      <c r="G126" s="136"/>
      <c r="H126" s="136"/>
      <c r="I126" s="136"/>
    </row>
    <row r="127" spans="1:9" s="5" customFormat="1" ht="25.5" customHeight="1">
      <c r="A127" s="8"/>
      <c r="B127" s="8" t="s">
        <v>0</v>
      </c>
      <c r="C127" s="8" t="s">
        <v>1</v>
      </c>
      <c r="D127" s="8" t="s">
        <v>132</v>
      </c>
      <c r="E127" s="8" t="s">
        <v>188</v>
      </c>
      <c r="F127" s="8" t="s">
        <v>135</v>
      </c>
      <c r="G127" s="8" t="s">
        <v>185</v>
      </c>
      <c r="H127" s="8" t="s">
        <v>186</v>
      </c>
      <c r="I127" s="8" t="s">
        <v>131</v>
      </c>
    </row>
    <row r="128" spans="1:9" s="41" customFormat="1" ht="25.5" customHeight="1">
      <c r="A128" s="27">
        <v>94</v>
      </c>
      <c r="B128" s="27" t="s">
        <v>211</v>
      </c>
      <c r="C128" s="27" t="s">
        <v>130</v>
      </c>
      <c r="D128" s="27" t="s">
        <v>139</v>
      </c>
      <c r="E128" s="27" t="s">
        <v>200</v>
      </c>
      <c r="F128" s="27"/>
      <c r="G128" s="27">
        <v>1</v>
      </c>
      <c r="H128" s="27"/>
      <c r="I128" s="27"/>
    </row>
    <row r="129" spans="1:9" s="41" customFormat="1" ht="25.5" customHeight="1">
      <c r="A129" s="27">
        <f>SUM(A128+1)</f>
        <v>95</v>
      </c>
      <c r="B129" s="27" t="s">
        <v>212</v>
      </c>
      <c r="C129" s="27" t="s">
        <v>130</v>
      </c>
      <c r="D129" s="27" t="s">
        <v>140</v>
      </c>
      <c r="E129" s="27" t="s">
        <v>233</v>
      </c>
      <c r="F129" s="27"/>
      <c r="G129" s="27">
        <v>1</v>
      </c>
      <c r="H129" s="27"/>
      <c r="I129" s="27"/>
    </row>
    <row r="130" spans="1:9" s="41" customFormat="1" ht="25.5" customHeight="1">
      <c r="A130" s="27">
        <f aca="true" t="shared" si="3" ref="A130:A144">SUM(A129+1)</f>
        <v>96</v>
      </c>
      <c r="B130" s="27" t="s">
        <v>213</v>
      </c>
      <c r="C130" s="27" t="s">
        <v>130</v>
      </c>
      <c r="D130" s="27" t="s">
        <v>139</v>
      </c>
      <c r="E130" s="27" t="s">
        <v>200</v>
      </c>
      <c r="F130" s="27"/>
      <c r="G130" s="27">
        <v>1</v>
      </c>
      <c r="H130" s="27"/>
      <c r="I130" s="27"/>
    </row>
    <row r="131" spans="1:9" s="5" customFormat="1" ht="25.5" customHeight="1">
      <c r="A131" s="27">
        <f t="shared" si="3"/>
        <v>97</v>
      </c>
      <c r="B131" s="27" t="s">
        <v>120</v>
      </c>
      <c r="C131" s="27" t="s">
        <v>130</v>
      </c>
      <c r="D131" s="27" t="s">
        <v>139</v>
      </c>
      <c r="E131" s="27" t="s">
        <v>200</v>
      </c>
      <c r="F131" s="26"/>
      <c r="G131" s="26">
        <v>1</v>
      </c>
      <c r="H131" s="27"/>
      <c r="I131" s="27"/>
    </row>
    <row r="132" spans="1:9" s="5" customFormat="1" ht="22.5">
      <c r="A132" s="27">
        <f t="shared" si="3"/>
        <v>98</v>
      </c>
      <c r="B132" s="27" t="s">
        <v>121</v>
      </c>
      <c r="C132" s="27" t="s">
        <v>130</v>
      </c>
      <c r="D132" s="27" t="s">
        <v>139</v>
      </c>
      <c r="E132" s="27" t="s">
        <v>200</v>
      </c>
      <c r="F132" s="26"/>
      <c r="G132" s="26">
        <v>1</v>
      </c>
      <c r="H132" s="26"/>
      <c r="I132" s="26"/>
    </row>
    <row r="133" spans="1:9" s="5" customFormat="1" ht="22.5">
      <c r="A133" s="27">
        <f t="shared" si="3"/>
        <v>99</v>
      </c>
      <c r="B133" s="27" t="s">
        <v>106</v>
      </c>
      <c r="C133" s="27" t="s">
        <v>130</v>
      </c>
      <c r="D133" s="27" t="s">
        <v>139</v>
      </c>
      <c r="E133" s="27" t="s">
        <v>200</v>
      </c>
      <c r="F133" s="26"/>
      <c r="G133" s="26">
        <v>1</v>
      </c>
      <c r="H133" s="26"/>
      <c r="I133" s="26"/>
    </row>
    <row r="134" spans="1:9" s="5" customFormat="1" ht="22.5">
      <c r="A134" s="27">
        <f t="shared" si="3"/>
        <v>100</v>
      </c>
      <c r="B134" s="27" t="s">
        <v>122</v>
      </c>
      <c r="C134" s="27" t="s">
        <v>130</v>
      </c>
      <c r="D134" s="27" t="s">
        <v>139</v>
      </c>
      <c r="E134" s="27" t="s">
        <v>200</v>
      </c>
      <c r="F134" s="26"/>
      <c r="G134" s="26">
        <v>1</v>
      </c>
      <c r="H134" s="26"/>
      <c r="I134" s="26"/>
    </row>
    <row r="135" spans="1:9" s="5" customFormat="1" ht="22.5">
      <c r="A135" s="27">
        <f t="shared" si="3"/>
        <v>101</v>
      </c>
      <c r="B135" s="27" t="s">
        <v>108</v>
      </c>
      <c r="C135" s="27" t="s">
        <v>130</v>
      </c>
      <c r="D135" s="27" t="s">
        <v>139</v>
      </c>
      <c r="E135" s="27" t="s">
        <v>200</v>
      </c>
      <c r="F135" s="26"/>
      <c r="G135" s="26">
        <v>1</v>
      </c>
      <c r="H135" s="26"/>
      <c r="I135" s="26"/>
    </row>
    <row r="136" spans="1:9" s="5" customFormat="1" ht="22.5">
      <c r="A136" s="27">
        <f t="shared" si="3"/>
        <v>102</v>
      </c>
      <c r="B136" s="27" t="s">
        <v>123</v>
      </c>
      <c r="C136" s="27" t="s">
        <v>130</v>
      </c>
      <c r="D136" s="27" t="s">
        <v>139</v>
      </c>
      <c r="E136" s="27" t="s">
        <v>200</v>
      </c>
      <c r="F136" s="26"/>
      <c r="G136" s="26">
        <v>1</v>
      </c>
      <c r="H136" s="26"/>
      <c r="I136" s="26"/>
    </row>
    <row r="137" spans="1:9" s="5" customFormat="1" ht="22.5">
      <c r="A137" s="27">
        <f t="shared" si="3"/>
        <v>103</v>
      </c>
      <c r="B137" s="27" t="s">
        <v>124</v>
      </c>
      <c r="C137" s="27" t="s">
        <v>130</v>
      </c>
      <c r="D137" s="27" t="s">
        <v>139</v>
      </c>
      <c r="E137" s="27" t="s">
        <v>200</v>
      </c>
      <c r="F137" s="26"/>
      <c r="G137" s="26">
        <v>1</v>
      </c>
      <c r="H137" s="26"/>
      <c r="I137" s="26"/>
    </row>
    <row r="138" spans="1:9" s="5" customFormat="1" ht="22.5">
      <c r="A138" s="27">
        <f t="shared" si="3"/>
        <v>104</v>
      </c>
      <c r="B138" s="27" t="s">
        <v>125</v>
      </c>
      <c r="C138" s="27" t="s">
        <v>130</v>
      </c>
      <c r="D138" s="27" t="s">
        <v>139</v>
      </c>
      <c r="E138" s="27" t="s">
        <v>200</v>
      </c>
      <c r="F138" s="26"/>
      <c r="G138" s="26">
        <v>1</v>
      </c>
      <c r="H138" s="26"/>
      <c r="I138" s="26"/>
    </row>
    <row r="139" spans="1:9" s="5" customFormat="1" ht="22.5">
      <c r="A139" s="27">
        <f t="shared" si="3"/>
        <v>105</v>
      </c>
      <c r="B139" s="27" t="s">
        <v>116</v>
      </c>
      <c r="C139" s="27" t="s">
        <v>130</v>
      </c>
      <c r="D139" s="27" t="s">
        <v>139</v>
      </c>
      <c r="E139" s="27" t="s">
        <v>200</v>
      </c>
      <c r="F139" s="26"/>
      <c r="G139" s="26">
        <v>1</v>
      </c>
      <c r="H139" s="26"/>
      <c r="I139" s="26"/>
    </row>
    <row r="140" spans="1:9" s="5" customFormat="1" ht="22.5">
      <c r="A140" s="27">
        <f t="shared" si="3"/>
        <v>106</v>
      </c>
      <c r="B140" s="27" t="s">
        <v>126</v>
      </c>
      <c r="C140" s="27" t="s">
        <v>130</v>
      </c>
      <c r="D140" s="27" t="s">
        <v>139</v>
      </c>
      <c r="E140" s="27" t="s">
        <v>200</v>
      </c>
      <c r="F140" s="26"/>
      <c r="G140" s="26">
        <v>1</v>
      </c>
      <c r="H140" s="26"/>
      <c r="I140" s="26"/>
    </row>
    <row r="141" spans="1:9" s="5" customFormat="1" ht="22.5">
      <c r="A141" s="27">
        <f t="shared" si="3"/>
        <v>107</v>
      </c>
      <c r="B141" s="27" t="s">
        <v>127</v>
      </c>
      <c r="C141" s="27" t="s">
        <v>130</v>
      </c>
      <c r="D141" s="27" t="s">
        <v>139</v>
      </c>
      <c r="E141" s="27" t="s">
        <v>200</v>
      </c>
      <c r="F141" s="26"/>
      <c r="G141" s="26">
        <v>1</v>
      </c>
      <c r="H141" s="26"/>
      <c r="I141" s="26"/>
    </row>
    <row r="142" spans="1:9" s="5" customFormat="1" ht="22.5">
      <c r="A142" s="27">
        <f t="shared" si="3"/>
        <v>108</v>
      </c>
      <c r="B142" s="27" t="s">
        <v>118</v>
      </c>
      <c r="C142" s="27" t="s">
        <v>130</v>
      </c>
      <c r="D142" s="27" t="s">
        <v>139</v>
      </c>
      <c r="E142" s="27" t="s">
        <v>201</v>
      </c>
      <c r="F142" s="26"/>
      <c r="G142" s="26">
        <v>1</v>
      </c>
      <c r="H142" s="26"/>
      <c r="I142" s="26"/>
    </row>
    <row r="143" spans="1:9" s="5" customFormat="1" ht="22.5">
      <c r="A143" s="27">
        <f t="shared" si="3"/>
        <v>109</v>
      </c>
      <c r="B143" s="26" t="s">
        <v>128</v>
      </c>
      <c r="C143" s="27" t="s">
        <v>130</v>
      </c>
      <c r="D143" s="26" t="s">
        <v>139</v>
      </c>
      <c r="E143" s="26" t="s">
        <v>200</v>
      </c>
      <c r="F143" s="26"/>
      <c r="G143" s="26">
        <v>1</v>
      </c>
      <c r="H143" s="26"/>
      <c r="I143" s="26"/>
    </row>
    <row r="144" spans="1:9" s="5" customFormat="1" ht="22.5">
      <c r="A144" s="27">
        <f t="shared" si="3"/>
        <v>110</v>
      </c>
      <c r="B144" s="26" t="s">
        <v>129</v>
      </c>
      <c r="C144" s="27" t="s">
        <v>130</v>
      </c>
      <c r="D144" s="26" t="s">
        <v>139</v>
      </c>
      <c r="E144" s="26" t="s">
        <v>200</v>
      </c>
      <c r="F144" s="26"/>
      <c r="G144" s="26">
        <v>1</v>
      </c>
      <c r="H144" s="26"/>
      <c r="I144" s="26"/>
    </row>
    <row r="145" spans="1:9" s="5" customFormat="1" ht="12" customHeight="1">
      <c r="A145" s="14" t="s">
        <v>198</v>
      </c>
      <c r="B145" s="14">
        <v>17</v>
      </c>
      <c r="C145" s="21"/>
      <c r="D145" s="21"/>
      <c r="E145" s="13"/>
      <c r="F145" s="14">
        <f>SUM(F124:F144)</f>
        <v>0</v>
      </c>
      <c r="G145" s="14">
        <f>SUM(G124:G144)</f>
        <v>17</v>
      </c>
      <c r="H145" s="14">
        <f>SUM(H124:H144)</f>
        <v>0</v>
      </c>
      <c r="I145" s="14">
        <f>SUM(I124:I144)</f>
        <v>0</v>
      </c>
    </row>
    <row r="146" spans="1:9" ht="12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2.75" customHeight="1">
      <c r="A147" s="148" t="s">
        <v>183</v>
      </c>
      <c r="B147" s="148"/>
      <c r="C147" s="148"/>
      <c r="D147" s="148"/>
      <c r="E147" s="148"/>
      <c r="F147" s="148"/>
      <c r="G147" s="148"/>
      <c r="H147" s="148"/>
      <c r="I147" s="148"/>
    </row>
    <row r="149" spans="1:9" ht="12.75">
      <c r="A149" s="109"/>
      <c r="B149" s="109"/>
      <c r="C149" s="109"/>
      <c r="D149" s="109"/>
      <c r="E149" s="109"/>
      <c r="F149" s="109"/>
      <c r="G149" s="109"/>
      <c r="H149" s="109"/>
      <c r="I149" s="109"/>
    </row>
    <row r="150" spans="1:9" ht="12.75">
      <c r="A150" s="103"/>
      <c r="B150" s="108"/>
      <c r="C150" s="103"/>
      <c r="D150" s="108"/>
      <c r="E150" s="73"/>
      <c r="F150" s="103"/>
      <c r="G150" s="103"/>
      <c r="H150" s="103"/>
      <c r="I150" s="103"/>
    </row>
    <row r="151" spans="1:9" ht="12.75">
      <c r="A151" s="33"/>
      <c r="B151" s="73"/>
      <c r="C151" s="103"/>
      <c r="D151" s="108"/>
      <c r="E151" s="73"/>
      <c r="F151" s="103"/>
      <c r="G151" s="103"/>
      <c r="H151" s="103"/>
      <c r="I151" s="103"/>
    </row>
    <row r="152" spans="1:9" ht="12.75">
      <c r="A152" s="103"/>
      <c r="B152" s="108"/>
      <c r="C152" s="103"/>
      <c r="D152" s="108"/>
      <c r="E152" s="73"/>
      <c r="F152" s="103"/>
      <c r="G152" s="103"/>
      <c r="H152" s="103"/>
      <c r="I152" s="103"/>
    </row>
    <row r="153" spans="1:9" ht="12.75">
      <c r="A153" s="104"/>
      <c r="B153" s="104"/>
      <c r="C153" s="104"/>
      <c r="D153" s="104"/>
      <c r="E153" s="104"/>
      <c r="F153" s="104"/>
      <c r="G153" s="103"/>
      <c r="H153" s="103"/>
      <c r="I153" s="103"/>
    </row>
    <row r="154" spans="1:9" ht="12.75">
      <c r="A154" s="104"/>
      <c r="B154" s="104"/>
      <c r="C154" s="104"/>
      <c r="D154" s="104"/>
      <c r="E154" s="104"/>
      <c r="F154" s="104"/>
      <c r="G154" s="103"/>
      <c r="H154" s="103"/>
      <c r="I154" s="103"/>
    </row>
    <row r="155" spans="1:9" ht="12.75">
      <c r="A155" s="104"/>
      <c r="B155" s="104"/>
      <c r="C155" s="104"/>
      <c r="D155" s="104"/>
      <c r="E155" s="104"/>
      <c r="F155" s="104"/>
      <c r="G155" s="103"/>
      <c r="H155" s="103"/>
      <c r="I155" s="103"/>
    </row>
    <row r="156" spans="1:9" ht="12.75">
      <c r="A156" s="104"/>
      <c r="B156" s="104"/>
      <c r="C156" s="104"/>
      <c r="D156" s="104"/>
      <c r="E156" s="104"/>
      <c r="F156" s="104"/>
      <c r="G156" s="103"/>
      <c r="H156" s="103"/>
      <c r="I156" s="103"/>
    </row>
    <row r="157" spans="1:9" ht="12.75">
      <c r="A157" s="103"/>
      <c r="B157" s="108"/>
      <c r="C157" s="103"/>
      <c r="D157" s="108"/>
      <c r="E157" s="73"/>
      <c r="F157" s="103"/>
      <c r="G157" s="103"/>
      <c r="H157" s="103"/>
      <c r="I157" s="103"/>
    </row>
    <row r="158" spans="1:9" ht="12.75">
      <c r="A158" s="103"/>
      <c r="B158" s="108"/>
      <c r="C158" s="103"/>
      <c r="D158" s="108"/>
      <c r="E158" s="73"/>
      <c r="F158" s="103"/>
      <c r="G158" s="103"/>
      <c r="H158" s="103"/>
      <c r="I158" s="103"/>
    </row>
    <row r="159" spans="1:9" ht="12.75">
      <c r="A159" s="103"/>
      <c r="B159" s="108"/>
      <c r="C159" s="103"/>
      <c r="D159" s="108"/>
      <c r="E159" s="73"/>
      <c r="F159" s="103"/>
      <c r="G159" s="103"/>
      <c r="H159" s="103"/>
      <c r="I159" s="103"/>
    </row>
    <row r="160" spans="1:9" ht="12.75">
      <c r="A160" s="103"/>
      <c r="B160" s="108"/>
      <c r="C160" s="103"/>
      <c r="D160" s="108"/>
      <c r="E160" s="73"/>
      <c r="F160" s="103"/>
      <c r="G160" s="103"/>
      <c r="H160" s="103"/>
      <c r="I160" s="103"/>
    </row>
    <row r="161" spans="1:9" ht="12.75">
      <c r="A161" s="103"/>
      <c r="B161" s="108"/>
      <c r="C161" s="103"/>
      <c r="D161" s="108"/>
      <c r="E161" s="73"/>
      <c r="F161" s="103"/>
      <c r="G161" s="103"/>
      <c r="H161" s="103"/>
      <c r="I161" s="103"/>
    </row>
    <row r="162" spans="1:9" ht="12.75">
      <c r="A162" s="103"/>
      <c r="B162" s="108"/>
      <c r="C162" s="103"/>
      <c r="D162" s="108"/>
      <c r="E162" s="73"/>
      <c r="F162" s="103"/>
      <c r="G162" s="103"/>
      <c r="H162" s="103"/>
      <c r="I162" s="103"/>
    </row>
    <row r="163" spans="1:9" ht="12.75">
      <c r="A163" s="103"/>
      <c r="B163" s="108"/>
      <c r="C163" s="103"/>
      <c r="D163" s="108"/>
      <c r="E163" s="73"/>
      <c r="F163" s="103"/>
      <c r="G163" s="103"/>
      <c r="H163" s="103"/>
      <c r="I163" s="103"/>
    </row>
    <row r="164" spans="1:9" ht="12.75">
      <c r="A164" s="103"/>
      <c r="B164" s="108"/>
      <c r="C164" s="103"/>
      <c r="D164" s="108"/>
      <c r="E164" s="73"/>
      <c r="F164" s="103"/>
      <c r="G164" s="103"/>
      <c r="H164" s="103"/>
      <c r="I164" s="103"/>
    </row>
    <row r="165" spans="1:9" ht="12.75">
      <c r="A165" s="103"/>
      <c r="B165" s="108"/>
      <c r="C165" s="103"/>
      <c r="D165" s="108"/>
      <c r="E165" s="73"/>
      <c r="F165" s="103"/>
      <c r="G165" s="103"/>
      <c r="H165" s="103"/>
      <c r="I165" s="103"/>
    </row>
  </sheetData>
  <sheetProtection/>
  <mergeCells count="18">
    <mergeCell ref="A40:I40"/>
    <mergeCell ref="A42:I42"/>
    <mergeCell ref="A3:I3"/>
    <mergeCell ref="A15:I15"/>
    <mergeCell ref="A1:I1"/>
    <mergeCell ref="A2:I2"/>
    <mergeCell ref="A13:I13"/>
    <mergeCell ref="A14:I14"/>
    <mergeCell ref="A91:I91"/>
    <mergeCell ref="A41:I41"/>
    <mergeCell ref="A147:I147"/>
    <mergeCell ref="A94:I94"/>
    <mergeCell ref="A95:I95"/>
    <mergeCell ref="A96:I96"/>
    <mergeCell ref="A121:I121"/>
    <mergeCell ref="A126:I126"/>
    <mergeCell ref="A125:I125"/>
    <mergeCell ref="A124:I124"/>
  </mergeCells>
  <printOptions horizontalCentered="1"/>
  <pageMargins left="0.3937007874015748" right="0.3937007874015748" top="0.31496062992125984" bottom="0.11811023622047245" header="0.5118110236220472" footer="0.5118110236220472"/>
  <pageSetup horizontalDpi="600" verticalDpi="600" orientation="landscape" paperSize="9" scale="71" r:id="rId1"/>
  <rowBreaks count="3" manualBreakCount="3">
    <brk id="38" max="255" man="1"/>
    <brk id="9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Integracao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juliana.santos</dc:creator>
  <cp:keywords/>
  <dc:description/>
  <cp:lastModifiedBy>Edson Júnior</cp:lastModifiedBy>
  <cp:lastPrinted>2012-11-08T16:49:37Z</cp:lastPrinted>
  <dcterms:created xsi:type="dcterms:W3CDTF">2010-11-23T17:56:11Z</dcterms:created>
  <dcterms:modified xsi:type="dcterms:W3CDTF">2012-11-08T16:49:57Z</dcterms:modified>
  <cp:category/>
  <cp:version/>
  <cp:contentType/>
  <cp:contentStatus/>
</cp:coreProperties>
</file>