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52" yWindow="120" windowWidth="11832" windowHeight="11088" activeTab="3"/>
  </bookViews>
  <sheets>
    <sheet name="Cond. 2.22" sheetId="1" r:id="rId1"/>
    <sheet name="SAA" sheetId="2" r:id="rId2"/>
    <sheet name="Cond. 2.23 SES" sheetId="3" r:id="rId3"/>
    <sheet name="Cond. 2.23 SRS" sheetId="4" r:id="rId4"/>
  </sheets>
  <definedNames>
    <definedName name="_xlnm.Print_Area" localSheetId="2">'Cond. 2.23 SES'!$A$1:$K$142</definedName>
    <definedName name="_xlnm.Print_Area" localSheetId="3">'Cond. 2.23 SRS'!$A$1:$J$140</definedName>
    <definedName name="_xlnm.Print_Area" localSheetId="1">'SAA'!$A$1:$J$110</definedName>
  </definedNames>
  <calcPr fullCalcOnLoad="1"/>
</workbook>
</file>

<file path=xl/sharedStrings.xml><?xml version="1.0" encoding="utf-8"?>
<sst xmlns="http://schemas.openxmlformats.org/spreadsheetml/2006/main" count="1505" uniqueCount="308">
  <si>
    <t>Municípios</t>
  </si>
  <si>
    <t>UF</t>
  </si>
  <si>
    <t>CE</t>
  </si>
  <si>
    <t>PB</t>
  </si>
  <si>
    <t>Jardim</t>
  </si>
  <si>
    <t>Penaforte</t>
  </si>
  <si>
    <t>Bonito de Santa Fé</t>
  </si>
  <si>
    <t>Carrapateiras</t>
  </si>
  <si>
    <t>Monte Horebe</t>
  </si>
  <si>
    <t>Monteiro</t>
  </si>
  <si>
    <t>São José de Piranhas</t>
  </si>
  <si>
    <t>Jati</t>
  </si>
  <si>
    <t>Barbalha</t>
  </si>
  <si>
    <t>Crato</t>
  </si>
  <si>
    <t>Icó</t>
  </si>
  <si>
    <t>Juazeiro do Norte</t>
  </si>
  <si>
    <t>Abaiara</t>
  </si>
  <si>
    <t>Aurora</t>
  </si>
  <si>
    <t>Baixio</t>
  </si>
  <si>
    <t xml:space="preserve">Barro </t>
  </si>
  <si>
    <t>Brejo Santo</t>
  </si>
  <si>
    <t>Cedro</t>
  </si>
  <si>
    <t>Ipaumirim</t>
  </si>
  <si>
    <t>Jaguaretama</t>
  </si>
  <si>
    <t>Jaguaribe</t>
  </si>
  <si>
    <t>Lavras da Mangabeira</t>
  </si>
  <si>
    <t xml:space="preserve">Mauriti </t>
  </si>
  <si>
    <t>Milagres</t>
  </si>
  <si>
    <t>Missão Velha</t>
  </si>
  <si>
    <t>Orós</t>
  </si>
  <si>
    <t>Porteiras</t>
  </si>
  <si>
    <t>Umari</t>
  </si>
  <si>
    <t>Iguatú</t>
  </si>
  <si>
    <t>Alto Santo</t>
  </si>
  <si>
    <t>Jaguaribara</t>
  </si>
  <si>
    <t>Quixelô</t>
  </si>
  <si>
    <t>Cajazeiras</t>
  </si>
  <si>
    <t>Sousa</t>
  </si>
  <si>
    <t>Barra de São Miguel</t>
  </si>
  <si>
    <t>Bom Jesus</t>
  </si>
  <si>
    <t>Boqueirão</t>
  </si>
  <si>
    <t>Cabaceiras</t>
  </si>
  <si>
    <t>Cachoeira dos Índios</t>
  </si>
  <si>
    <t>Camalaú</t>
  </si>
  <si>
    <t>Caraúbas</t>
  </si>
  <si>
    <t>Congo</t>
  </si>
  <si>
    <t>Coremas</t>
  </si>
  <si>
    <t>Marizópolis</t>
  </si>
  <si>
    <t>Nazarezinho</t>
  </si>
  <si>
    <t>Paulista</t>
  </si>
  <si>
    <t>Piancó</t>
  </si>
  <si>
    <t>Poço de José de Moura</t>
  </si>
  <si>
    <t>Pombal</t>
  </si>
  <si>
    <t>Riacho dos Cavalos</t>
  </si>
  <si>
    <t>Santa Helena</t>
  </si>
  <si>
    <t>São Bento</t>
  </si>
  <si>
    <t>São Domingos do Cariri</t>
  </si>
  <si>
    <t>São João do Rio do Peixe</t>
  </si>
  <si>
    <t>Triunfo</t>
  </si>
  <si>
    <t>Uiraúna</t>
  </si>
  <si>
    <t>Patos</t>
  </si>
  <si>
    <t>Belém do Brejo do Cruz</t>
  </si>
  <si>
    <t>Brejo do Cruz</t>
  </si>
  <si>
    <t>Coxixola</t>
  </si>
  <si>
    <t>Gurjão</t>
  </si>
  <si>
    <t>Livramento</t>
  </si>
  <si>
    <t>Parari</t>
  </si>
  <si>
    <t>Santa Luzia</t>
  </si>
  <si>
    <t>Santo André</t>
  </si>
  <si>
    <t>São Bentinho</t>
  </si>
  <si>
    <t>São Francisco</t>
  </si>
  <si>
    <t>São João do Cariri</t>
  </si>
  <si>
    <t>São José da Lagoa Tapada</t>
  </si>
  <si>
    <t>São José de Espinhares</t>
  </si>
  <si>
    <t>São José do Brejo da Cruz</t>
  </si>
  <si>
    <t>São José do Sabugi</t>
  </si>
  <si>
    <t>São José dos Cordeiros</t>
  </si>
  <si>
    <t>Serra Branca</t>
  </si>
  <si>
    <t>Sumé</t>
  </si>
  <si>
    <t>Taperoá</t>
  </si>
  <si>
    <t>Várzea</t>
  </si>
  <si>
    <t>Vista Serrana</t>
  </si>
  <si>
    <t>Ouricuri</t>
  </si>
  <si>
    <t>Salgueiro</t>
  </si>
  <si>
    <t>Cabrobó</t>
  </si>
  <si>
    <t>Custódia</t>
  </si>
  <si>
    <t>Floresta</t>
  </si>
  <si>
    <t>Ibimirim</t>
  </si>
  <si>
    <t>Mirandiba</t>
  </si>
  <si>
    <t>Orocó</t>
  </si>
  <si>
    <t>Parnamirim</t>
  </si>
  <si>
    <t>Petrolândia</t>
  </si>
  <si>
    <t>São José do Belmonte</t>
  </si>
  <si>
    <t>Serrita</t>
  </si>
  <si>
    <t>Sertânia</t>
  </si>
  <si>
    <t>Terra Nova</t>
  </si>
  <si>
    <t>Verdejante</t>
  </si>
  <si>
    <t>Petrolina</t>
  </si>
  <si>
    <t>Carnaubeira da Penha</t>
  </si>
  <si>
    <t>Itacurubã</t>
  </si>
  <si>
    <t>Tacaratú</t>
  </si>
  <si>
    <t>Lagoa Grande</t>
  </si>
  <si>
    <t>Santa Maria da Boa Vista</t>
  </si>
  <si>
    <t>PE</t>
  </si>
  <si>
    <t>Itajá</t>
  </si>
  <si>
    <t>Itaú</t>
  </si>
  <si>
    <t>Jardim de Piranhas</t>
  </si>
  <si>
    <t>José da Penha</t>
  </si>
  <si>
    <t>Jucurutu</t>
  </si>
  <si>
    <t>Luis Gomes</t>
  </si>
  <si>
    <t>Major Sales</t>
  </si>
  <si>
    <t>Marcelino Vieira</t>
  </si>
  <si>
    <t>Pau dos Ferros</t>
  </si>
  <si>
    <t>Rafael Fernandes</t>
  </si>
  <si>
    <t>Riacho da Cruz</t>
  </si>
  <si>
    <t>Santana do Matos</t>
  </si>
  <si>
    <t>São Fernando</t>
  </si>
  <si>
    <t>São Francisco do Oeste</t>
  </si>
  <si>
    <t>São Rafael</t>
  </si>
  <si>
    <t>Tabuleiro Grande</t>
  </si>
  <si>
    <t>Cruzeta</t>
  </si>
  <si>
    <t>Ipueira</t>
  </si>
  <si>
    <t>Jardim do Seridó</t>
  </si>
  <si>
    <t>Ouro Branco</t>
  </si>
  <si>
    <t>Parelhas</t>
  </si>
  <si>
    <t>Santana do Seridó</t>
  </si>
  <si>
    <t>São João do Sabugi</t>
  </si>
  <si>
    <t>São José do Seridó</t>
  </si>
  <si>
    <t>Serra Negra do Norte</t>
  </si>
  <si>
    <t>Timbaúba dos Batistas</t>
  </si>
  <si>
    <t>RN</t>
  </si>
  <si>
    <t>Concluído</t>
  </si>
  <si>
    <t>Instituição 
Responsável</t>
  </si>
  <si>
    <t xml:space="preserve">Ação 
Preparatória </t>
  </si>
  <si>
    <t>Em 
Andamento</t>
  </si>
  <si>
    <t>Sem 
Ação</t>
  </si>
  <si>
    <t>SES - Sistema de Esgotamento Sanitário</t>
  </si>
  <si>
    <t>SRS - Sistema de Resíduos Sólidos</t>
  </si>
  <si>
    <t>Funasa</t>
  </si>
  <si>
    <t>Mcid</t>
  </si>
  <si>
    <t>MCid</t>
  </si>
  <si>
    <t>Cont 025/2009</t>
  </si>
  <si>
    <t xml:space="preserve">Funasa </t>
  </si>
  <si>
    <t>Cont 23894437</t>
  </si>
  <si>
    <t>Funasa/Ceplag / CAGEPA</t>
  </si>
  <si>
    <t>São Domingos de Pombal / São Domingos</t>
  </si>
  <si>
    <t>TC / PAC 1525/2008</t>
  </si>
  <si>
    <t>TC / PAC 0288/2007</t>
  </si>
  <si>
    <t>TC / PAC 1530/2008</t>
  </si>
  <si>
    <t>TC / PAC 0249/2008</t>
  </si>
  <si>
    <t>TC / PAC 0809/2007 - Cont 007/2008</t>
  </si>
  <si>
    <t>TC /PAC 0295/2008</t>
  </si>
  <si>
    <t>TC / PAC 1016/2009</t>
  </si>
  <si>
    <t>Obs. 1</t>
  </si>
  <si>
    <t>TC / PAC 0466/2009</t>
  </si>
  <si>
    <t>TC / PAC 0607/2009</t>
  </si>
  <si>
    <t>TC/ PAC 0906/2008</t>
  </si>
  <si>
    <t>TC / PAC 0907/2008</t>
  </si>
  <si>
    <t>TC / PAC 0888/2008</t>
  </si>
  <si>
    <t>Funasa / SRH</t>
  </si>
  <si>
    <t>Edital 23/2009</t>
  </si>
  <si>
    <t>TC / PAC 0811/2007</t>
  </si>
  <si>
    <t>COMPESA</t>
  </si>
  <si>
    <t>TC / PAC 1810/</t>
  </si>
  <si>
    <t>TC / PAC 0543/2008</t>
  </si>
  <si>
    <t>TC / PAC 0551/2008</t>
  </si>
  <si>
    <t xml:space="preserve">Funasa / SRH  </t>
  </si>
  <si>
    <t>TC / PAC 011/2009
TC / PAC 0811/2007
Cont 0014/2009 - SRH</t>
  </si>
  <si>
    <t>TC / PAC 0811/2007
Cont 0014/2009 - SRH</t>
  </si>
  <si>
    <t>TC / PAC 0549/2007</t>
  </si>
  <si>
    <t>TC / PAC 0627/2009</t>
  </si>
  <si>
    <t>TC/ PAC 0811/2007</t>
  </si>
  <si>
    <t xml:space="preserve">Funasa/Seplag </t>
  </si>
  <si>
    <t>Funasa/Seplag / CAGEPA</t>
  </si>
  <si>
    <t>Codevasf</t>
  </si>
  <si>
    <t>TC / PAC 0240/2009</t>
  </si>
  <si>
    <t>TC / PAC 1162/2009</t>
  </si>
  <si>
    <t>TC / PAC 1161/2009</t>
  </si>
  <si>
    <t>TC / PAC 0256/2009</t>
  </si>
  <si>
    <t>TC / PAC 0501/2009</t>
  </si>
  <si>
    <t>TC / PAC 1160/2009</t>
  </si>
  <si>
    <t>Obs. 1: Elaboração de Edital para contratação de consultoria para formação de consórcios públicos regionais afim de viabilizar os aterros regionalizados</t>
  </si>
  <si>
    <t>TG</t>
  </si>
  <si>
    <t>TM</t>
  </si>
  <si>
    <t>Ação 
Prep.</t>
  </si>
  <si>
    <t>Em 
And.</t>
  </si>
  <si>
    <t xml:space="preserve">TG </t>
  </si>
  <si>
    <t xml:space="preserve">Ação 
Prep. </t>
  </si>
  <si>
    <t>Referência 
Documental</t>
  </si>
  <si>
    <t>Sistema de Abastecimento de Água - SAA</t>
  </si>
  <si>
    <t>Sistema de Resíduos Sólidos- SRS</t>
  </si>
  <si>
    <t>Sistema de Esgotamento Sanitário- SES</t>
  </si>
  <si>
    <t>Consórcio Icó - Conv. 5006/2008
Cont 004/Cidades/2010  - Proj. Exec.</t>
  </si>
  <si>
    <t xml:space="preserve">Consórcio Crato - Conv. 1258/2007 
Cont 006/Cidades/2009  - Proj. Exec. </t>
  </si>
  <si>
    <t>MINISTÉRIO DA INTEGRAÇÃO NACIONAL 
SECRETARIA DE INFRA-ESTRUTURA HÍDRICA
DEPARTAMENTO DE PROJETOS ESTRATÉGICOS - COORDENAÇÃO DE PROGRAMAS DE AMBIENTAIS</t>
  </si>
  <si>
    <t>Total</t>
  </si>
  <si>
    <t>Consórcio Crato -  Proj. Exec. 
Conv. 1258/2007 Cont 006/Cidades/2009</t>
  </si>
  <si>
    <t>Aguiar</t>
  </si>
  <si>
    <t>Aparecida</t>
  </si>
  <si>
    <t>Betânia</t>
  </si>
  <si>
    <t>Apodi</t>
  </si>
  <si>
    <t>Francisco Dantas</t>
  </si>
  <si>
    <t>Assu</t>
  </si>
  <si>
    <t>Arcoverde</t>
  </si>
  <si>
    <t>Belém de São Francisco</t>
  </si>
  <si>
    <t>Acari</t>
  </si>
  <si>
    <t>Caicó</t>
  </si>
  <si>
    <t>Carnaúba dos Dantas</t>
  </si>
  <si>
    <t>Abaré</t>
  </si>
  <si>
    <t>Chorrochó</t>
  </si>
  <si>
    <t>Curaçá</t>
  </si>
  <si>
    <t>Glória</t>
  </si>
  <si>
    <t>Juazeiro</t>
  </si>
  <si>
    <t>Rodelas</t>
  </si>
  <si>
    <t>BA</t>
  </si>
  <si>
    <t>Belém do Brejo da Cruz</t>
  </si>
  <si>
    <t>Consórcio Ouricuri - Cont 29369024</t>
  </si>
  <si>
    <t>EC 037/2009</t>
  </si>
  <si>
    <t>Cont. nº 0.30.00/2010</t>
  </si>
  <si>
    <t>Mcid / Codevasf</t>
  </si>
  <si>
    <t xml:space="preserve">TC/PAC 011/2009 </t>
  </si>
  <si>
    <t>Cont. nº 23889764</t>
  </si>
  <si>
    <t>TC / PAC 0590/2009</t>
  </si>
  <si>
    <t>TC / PAC 1163/2009</t>
  </si>
  <si>
    <t xml:space="preserve">Cont. nº 23889878 </t>
  </si>
  <si>
    <t>Projeto - Fase de enquadramento</t>
  </si>
  <si>
    <t>Consórcio Jaguaribara -Proj. Exec 
aguarda formalização de convênio</t>
  </si>
  <si>
    <t xml:space="preserve">Projeto Básico </t>
  </si>
  <si>
    <r>
      <t xml:space="preserve">TC / PAC 0154/2007 - </t>
    </r>
    <r>
      <rPr>
        <b/>
        <sz val="8"/>
        <rFont val="Arial"/>
        <family val="2"/>
      </rPr>
      <t>Obra</t>
    </r>
  </si>
  <si>
    <r>
      <t xml:space="preserve">TC/PAC 0157/2007 - </t>
    </r>
    <r>
      <rPr>
        <b/>
        <sz val="8"/>
        <rFont val="Arial"/>
        <family val="2"/>
      </rPr>
      <t>Obra</t>
    </r>
  </si>
  <si>
    <r>
      <t>TC/PAC 0385/2008 -</t>
    </r>
    <r>
      <rPr>
        <b/>
        <sz val="8"/>
        <rFont val="Arial"/>
        <family val="2"/>
      </rPr>
      <t xml:space="preserve"> Obra</t>
    </r>
  </si>
  <si>
    <r>
      <t xml:space="preserve">TC/PAC 0158/2007 - </t>
    </r>
    <r>
      <rPr>
        <b/>
        <sz val="8"/>
        <rFont val="Arial"/>
        <family val="2"/>
      </rPr>
      <t>Obra</t>
    </r>
  </si>
  <si>
    <r>
      <t>TC/PAC 0382/2008 -</t>
    </r>
    <r>
      <rPr>
        <b/>
        <sz val="8"/>
        <rFont val="Arial"/>
        <family val="2"/>
      </rPr>
      <t xml:space="preserve"> Obra</t>
    </r>
  </si>
  <si>
    <r>
      <t>TC/PAC 0160/2007 -</t>
    </r>
    <r>
      <rPr>
        <b/>
        <sz val="8"/>
        <rFont val="Arial"/>
        <family val="2"/>
      </rPr>
      <t xml:space="preserve"> Obra</t>
    </r>
  </si>
  <si>
    <r>
      <t xml:space="preserve">TC/PAC 0383/2008 </t>
    </r>
    <r>
      <rPr>
        <b/>
        <sz val="8"/>
        <rFont val="Arial"/>
        <family val="2"/>
      </rPr>
      <t>- Obra</t>
    </r>
  </si>
  <si>
    <r>
      <t xml:space="preserve">TC / PAC 0592/2009 - </t>
    </r>
    <r>
      <rPr>
        <b/>
        <sz val="8"/>
        <rFont val="Arial"/>
        <family val="2"/>
      </rPr>
      <t>Obra</t>
    </r>
  </si>
  <si>
    <r>
      <t xml:space="preserve">Cont 23777025 - </t>
    </r>
    <r>
      <rPr>
        <b/>
        <sz val="8"/>
        <rFont val="Arial"/>
        <family val="2"/>
      </rPr>
      <t xml:space="preserve">Obra </t>
    </r>
  </si>
  <si>
    <r>
      <t xml:space="preserve">TC / PAC 0887/2009
</t>
    </r>
    <r>
      <rPr>
        <b/>
        <sz val="8"/>
        <rFont val="Arial"/>
        <family val="2"/>
      </rPr>
      <t>Consórcio Milagres - Conv. 5006/2008
Cont 04/Cidades/2010 - Proj. Exec</t>
    </r>
  </si>
  <si>
    <r>
      <t xml:space="preserve">TC / PAC 0893/2009
</t>
    </r>
    <r>
      <rPr>
        <b/>
        <sz val="8"/>
        <rFont val="Arial"/>
        <family val="2"/>
      </rPr>
      <t>Consórcio Milagres - Conv. 5006/2008
Cont 04/Cidades/2010 - Proj. Exe</t>
    </r>
    <r>
      <rPr>
        <sz val="8"/>
        <rFont val="Arial"/>
        <family val="2"/>
      </rPr>
      <t>c</t>
    </r>
  </si>
  <si>
    <r>
      <t xml:space="preserve">Cont.23848701- </t>
    </r>
    <r>
      <rPr>
        <b/>
        <sz val="8"/>
        <rFont val="Arial"/>
        <family val="2"/>
      </rPr>
      <t>Obra</t>
    </r>
  </si>
  <si>
    <r>
      <t xml:space="preserve">Cont 23889108 -  </t>
    </r>
    <r>
      <rPr>
        <b/>
        <sz val="8"/>
        <rFont val="Arial"/>
        <family val="2"/>
      </rPr>
      <t>Proj. Exec</t>
    </r>
  </si>
  <si>
    <r>
      <t xml:space="preserve">Cont 23889212 -  </t>
    </r>
    <r>
      <rPr>
        <b/>
        <sz val="8"/>
        <rFont val="Arial"/>
        <family val="2"/>
      </rPr>
      <t>Proj. Exec</t>
    </r>
  </si>
  <si>
    <r>
      <t xml:space="preserve">Cont 23884423 - </t>
    </r>
    <r>
      <rPr>
        <b/>
        <sz val="8"/>
        <rFont val="Arial"/>
        <family val="2"/>
      </rPr>
      <t>Proj. Exec</t>
    </r>
  </si>
  <si>
    <r>
      <t xml:space="preserve">Cont 23815600 - </t>
    </r>
    <r>
      <rPr>
        <b/>
        <sz val="8"/>
        <rFont val="Arial"/>
        <family val="2"/>
      </rPr>
      <t xml:space="preserve"> Proj. Exec</t>
    </r>
  </si>
  <si>
    <r>
      <t xml:space="preserve">Cont 023884538 - </t>
    </r>
    <r>
      <rPr>
        <b/>
        <sz val="8"/>
        <rFont val="Arial"/>
        <family val="2"/>
      </rPr>
      <t>Proj. Exec</t>
    </r>
  </si>
  <si>
    <t xml:space="preserve">Total </t>
  </si>
  <si>
    <t xml:space="preserve">Total    </t>
  </si>
  <si>
    <r>
      <t xml:space="preserve">Cont 25483873 - </t>
    </r>
    <r>
      <rPr>
        <b/>
        <sz val="8"/>
        <rFont val="Arial"/>
        <family val="2"/>
      </rPr>
      <t xml:space="preserve">Obra </t>
    </r>
  </si>
  <si>
    <r>
      <t xml:space="preserve">Cont 23781225 </t>
    </r>
    <r>
      <rPr>
        <b/>
        <sz val="8"/>
        <rFont val="Arial"/>
        <family val="2"/>
      </rPr>
      <t xml:space="preserve">- Obra </t>
    </r>
  </si>
  <si>
    <r>
      <t xml:space="preserve">Cont 19123091 </t>
    </r>
    <r>
      <rPr>
        <b/>
        <sz val="8"/>
        <rFont val="Arial"/>
        <family val="2"/>
      </rPr>
      <t>- Obra</t>
    </r>
  </si>
  <si>
    <t>Consórcio Milagres - Conv. 5006/2008
Cont 004/Cidades/2010 - Proj. Exec</t>
  </si>
  <si>
    <t>Conv 23781339/2007</t>
  </si>
  <si>
    <t>TC / PAC 0115/2007</t>
  </si>
  <si>
    <t xml:space="preserve">Cont. 23889430 </t>
  </si>
  <si>
    <r>
      <t xml:space="preserve">Conv 1909/2006 - </t>
    </r>
    <r>
      <rPr>
        <b/>
        <sz val="8"/>
        <rFont val="Arial"/>
        <family val="2"/>
      </rPr>
      <t>Obra</t>
    </r>
  </si>
  <si>
    <t>Sem Ação</t>
  </si>
  <si>
    <t xml:space="preserve">Sem atividades iniciadas </t>
  </si>
  <si>
    <t xml:space="preserve">Ação  Preparatória </t>
  </si>
  <si>
    <t>Em processo de licitação / recurso não liberado</t>
  </si>
  <si>
    <t>Em  Andamento</t>
  </si>
  <si>
    <t>Elaboração de projeto ou implantação de obra</t>
  </si>
  <si>
    <t xml:space="preserve">Ação Concluída </t>
  </si>
  <si>
    <t>Sistema de Resíduos Sólidos - SRS</t>
  </si>
  <si>
    <t>TC / PAC 0809/2007 Cont 007/2008</t>
  </si>
  <si>
    <r>
      <t xml:space="preserve">Cont. 025/2009 - </t>
    </r>
    <r>
      <rPr>
        <b/>
        <sz val="8"/>
        <rFont val="Arial"/>
        <family val="2"/>
      </rPr>
      <t>Projeto</t>
    </r>
  </si>
  <si>
    <r>
      <t xml:space="preserve">Cont 025/2009 - </t>
    </r>
    <r>
      <rPr>
        <b/>
        <sz val="8"/>
        <rFont val="Arial"/>
        <family val="2"/>
      </rPr>
      <t>Projeto</t>
    </r>
  </si>
  <si>
    <t>Consórcio Iguatú - Cont 30599255  Proj. Básico</t>
  </si>
  <si>
    <t>COMPESA
Codevasf</t>
  </si>
  <si>
    <t xml:space="preserve">ETP 006/2010
Cont. 0.06.08.0143 / Cont. 0.06.08.0206 </t>
  </si>
  <si>
    <t xml:space="preserve">EC 026/2009
Cont. 0.06.08.0143 </t>
  </si>
  <si>
    <t xml:space="preserve">Cont.  0.06.08.0143 </t>
  </si>
  <si>
    <t>Cont.  0.06.08.0206</t>
  </si>
  <si>
    <t>Cont. 0.06.08.0017</t>
  </si>
  <si>
    <r>
      <t>Cont. 0.00.08.0047 -</t>
    </r>
    <r>
      <rPr>
        <b/>
        <sz val="8"/>
        <rFont val="Arial"/>
        <family val="2"/>
      </rPr>
      <t xml:space="preserve"> Obra</t>
    </r>
  </si>
  <si>
    <r>
      <t xml:space="preserve">Cont. 0.003.00/2010 </t>
    </r>
    <r>
      <rPr>
        <b/>
        <sz val="8"/>
        <rFont val="Arial"/>
        <family val="2"/>
      </rPr>
      <t>- Obra</t>
    </r>
  </si>
  <si>
    <r>
      <t xml:space="preserve">Cont. 0.00.09.0021 - </t>
    </r>
    <r>
      <rPr>
        <b/>
        <sz val="8"/>
        <rFont val="Arial"/>
        <family val="2"/>
      </rPr>
      <t>Obra</t>
    </r>
  </si>
  <si>
    <t>Projeto Concluído</t>
  </si>
  <si>
    <r>
      <t xml:space="preserve">Conv. 0.00.07.0014 </t>
    </r>
    <r>
      <rPr>
        <b/>
        <sz val="8"/>
        <rFont val="Arial"/>
        <family val="2"/>
      </rPr>
      <t>- Obra</t>
    </r>
  </si>
  <si>
    <t>Cont. 3.06.09.0019</t>
  </si>
  <si>
    <r>
      <t xml:space="preserve">Conv. 0.00.05.0035 - 00   - </t>
    </r>
    <r>
      <rPr>
        <b/>
        <sz val="8"/>
        <rFont val="Arial"/>
        <family val="2"/>
      </rPr>
      <t>Obra</t>
    </r>
  </si>
  <si>
    <r>
      <t>Cont. 0.00.08.0038 -</t>
    </r>
    <r>
      <rPr>
        <b/>
        <sz val="8"/>
        <rFont val="Arial"/>
        <family val="2"/>
      </rPr>
      <t xml:space="preserve"> Obra</t>
    </r>
  </si>
  <si>
    <t xml:space="preserve">Cont 0.30.00/2010 </t>
  </si>
  <si>
    <t xml:space="preserve">Edital de concorrencia nº 05/2011 </t>
  </si>
  <si>
    <t>TC/PAC 1301/2006</t>
  </si>
  <si>
    <t>Projeto - Fase de enquadramento 2010</t>
  </si>
  <si>
    <r>
      <t xml:space="preserve">TC / PAC 0704/2009 - </t>
    </r>
    <r>
      <rPr>
        <b/>
        <sz val="8"/>
        <rFont val="Arial"/>
        <family val="2"/>
      </rPr>
      <t>Obra</t>
    </r>
  </si>
  <si>
    <t>São Domingos de Pombal</t>
  </si>
  <si>
    <r>
      <rPr>
        <b/>
        <sz val="8"/>
        <rFont val="Arial"/>
        <family val="2"/>
      </rPr>
      <t>Licença de Instalação nº 925/2013 - Condicionante 2.23</t>
    </r>
    <r>
      <rPr>
        <sz val="8"/>
        <rFont val="Arial"/>
        <family val="2"/>
      </rPr>
      <t xml:space="preserve">
• Apresentar o levantamento de fontes poluentes, o diagnóstico e os projetos básicos dos sistemas de esgotamento sanitário e de coleta, tratamento e disposição final de resíduos sólidos nas seguintes localidades: municípios situados ao longo dos canais e a montante dos açudes Poço da Cruz e Terra Nova; municípios localizados nas bacias de contribuição do rio Salgado; Alto e Médio Piranhas; a jusante do açude Coremas no rio Piancó; trechos de afluente não controlados por grandes reservatórios no rio Piranhas-Açu; rio Jaguaribe até o açude Castanhão; Paraíba até Boqueirão, nos Eixos Norte e Leste; e nos municípios contribuintes para o sub-médio São Francisco entre as barragens de Sobradinho e Itaparica.
</t>
    </r>
  </si>
  <si>
    <r>
      <t xml:space="preserve">                                                      
 Licença de Instalação nº 925/2013 - Condicionante 2.22
</t>
    </r>
    <r>
      <rPr>
        <sz val="8"/>
        <rFont val="Arial"/>
        <family val="2"/>
      </rPr>
      <t>• Apoiar a elaboração de projetos de sistemas de esgotamento sanitário e a eventual formação de consórcios para coleta, tratamento e disposição final adequada dos resíduos sólidos nos municípios localizados na bacia de contribuição dos reservatórios componentes e adjacentes ao empreendimento, a saber: Jardim/CE, Penaforte/CE, Jati/CE, São José de Piranhas/PB, Monte Horebe/PB, Bonito de Santa Fé/PB, Carrapateiras/PB e Monteiro/PB.</t>
    </r>
  </si>
  <si>
    <t xml:space="preserve">Plano Intermunicipal de RS - Contrato de Repasse 776979/2012 - Em elaboração </t>
  </si>
  <si>
    <t>Plano Intermunicipal de RS - Contrato de Repasse 776980/2012 - Em elaboração</t>
  </si>
  <si>
    <t>Plano Intermunicipal de RS - Contrato de Repasse 776979/2012 - Em elaboração</t>
  </si>
  <si>
    <t>Conv 24176083/2009 ( Proj Exec)</t>
  </si>
  <si>
    <r>
      <t xml:space="preserve">Cont 23889545 (Proj. Básico)
</t>
    </r>
    <r>
      <rPr>
        <b/>
        <sz val="8"/>
        <rFont val="Arial"/>
        <family val="2"/>
      </rPr>
      <t>Obra concluída - Cont. 22372909 
Obra em and. - Cont.  21806811  
Obra em and. - Cont. 22372896</t>
    </r>
  </si>
  <si>
    <t xml:space="preserve">Cont. 029369461 </t>
  </si>
  <si>
    <r>
      <t xml:space="preserve">Cont. 022271741- </t>
    </r>
    <r>
      <rPr>
        <b/>
        <sz val="8"/>
        <rFont val="Arial"/>
        <family val="2"/>
      </rPr>
      <t>Obra</t>
    </r>
  </si>
  <si>
    <t>Em andamento</t>
  </si>
  <si>
    <t>Consórcio Siridó   - Cont 29677734</t>
  </si>
  <si>
    <t>Consórcio Assu  - Cont 29677620</t>
  </si>
  <si>
    <t>Consórcio Sousa - Proj. Básico - Cont 30599140</t>
  </si>
  <si>
    <t xml:space="preserve">Consórcio Cajazeiras - Proj. Básico - Cont 30599369 </t>
  </si>
  <si>
    <t>Consórcio Patos - Proj. Básico - Cont 30599036</t>
  </si>
  <si>
    <t>Consórcio Sousa - Proj. Básico  - Cont 30599140</t>
  </si>
  <si>
    <t>Consórcio Patos - Proj. Básico  - Cont 30599036</t>
  </si>
  <si>
    <t xml:space="preserve">Consórcio Cajazeiras - Proj. Básico  - Cont 30599369 </t>
  </si>
  <si>
    <t>Consórcio Cajazeiras - Proj. Básico - Cont 30599369</t>
  </si>
  <si>
    <t>Convênio de 2007 - Obra</t>
  </si>
  <si>
    <t xml:space="preserve">Cont. 0.05.09.0052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</si>
</sst>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&quot;R$ &quot;#,##0.00"/>
    <numFmt numFmtId="178" formatCode="0.000%"/>
    <numFmt numFmtId="179" formatCode="[$-416]dddd\,\ d&quot; de &quot;mmmm&quot; de &quot;yyyy"/>
    <numFmt numFmtId="180" formatCode="mmm/yyyy"/>
  </numFmts>
  <fonts count="4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right" vertical="top" wrapText="1"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60" zoomScalePageLayoutView="0" workbookViewId="0" topLeftCell="A1">
      <selection activeCell="M22" sqref="M22"/>
    </sheetView>
  </sheetViews>
  <sheetFormatPr defaultColWidth="9.140625" defaultRowHeight="12.75"/>
  <cols>
    <col min="2" max="2" width="4.421875" style="0" customWidth="1"/>
    <col min="3" max="3" width="21.8515625" style="1" bestFit="1" customWidth="1"/>
    <col min="4" max="4" width="3.57421875" style="2" bestFit="1" customWidth="1"/>
    <col min="5" max="5" width="11.140625" style="2" bestFit="1" customWidth="1"/>
    <col min="6" max="6" width="29.8515625" style="0" bestFit="1" customWidth="1"/>
    <col min="7" max="7" width="4.8515625" style="2" bestFit="1" customWidth="1"/>
    <col min="8" max="8" width="10.7109375" style="2" bestFit="1" customWidth="1"/>
    <col min="9" max="9" width="10.140625" style="2" bestFit="1" customWidth="1"/>
    <col min="10" max="10" width="8.8515625" style="2" bestFit="1" customWidth="1"/>
  </cols>
  <sheetData>
    <row r="1" spans="1:10" s="17" customFormat="1" ht="35.25" customHeight="1">
      <c r="A1" s="109" t="s">
        <v>194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2:10" s="17" customFormat="1" ht="9.75">
      <c r="B2" s="110" t="s">
        <v>136</v>
      </c>
      <c r="C2" s="111"/>
      <c r="D2" s="111"/>
      <c r="E2" s="111"/>
      <c r="F2" s="111"/>
      <c r="G2" s="111"/>
      <c r="H2" s="111"/>
      <c r="I2" s="111"/>
      <c r="J2" s="111"/>
    </row>
    <row r="3" spans="2:10" s="19" customFormat="1" ht="20.25">
      <c r="B3" s="11"/>
      <c r="C3" s="51" t="s">
        <v>0</v>
      </c>
      <c r="D3" s="12" t="s">
        <v>1</v>
      </c>
      <c r="E3" s="8" t="s">
        <v>132</v>
      </c>
      <c r="F3" s="8" t="s">
        <v>188</v>
      </c>
      <c r="G3" s="8" t="s">
        <v>135</v>
      </c>
      <c r="H3" s="8" t="s">
        <v>133</v>
      </c>
      <c r="I3" s="8" t="s">
        <v>134</v>
      </c>
      <c r="J3" s="12" t="s">
        <v>131</v>
      </c>
    </row>
    <row r="4" spans="2:10" s="17" customFormat="1" ht="9.75">
      <c r="B4" s="27">
        <v>1</v>
      </c>
      <c r="C4" s="52" t="s">
        <v>6</v>
      </c>
      <c r="D4" s="27" t="s">
        <v>3</v>
      </c>
      <c r="E4" s="27" t="s">
        <v>138</v>
      </c>
      <c r="F4" s="27" t="s">
        <v>148</v>
      </c>
      <c r="G4" s="77"/>
      <c r="H4" s="77"/>
      <c r="I4" s="77"/>
      <c r="J4" s="77">
        <v>1</v>
      </c>
    </row>
    <row r="5" spans="2:10" s="17" customFormat="1" ht="9.75">
      <c r="B5" s="27">
        <f>B4+1</f>
        <v>2</v>
      </c>
      <c r="C5" s="53" t="s">
        <v>7</v>
      </c>
      <c r="D5" s="27" t="s">
        <v>3</v>
      </c>
      <c r="E5" s="27" t="s">
        <v>138</v>
      </c>
      <c r="F5" s="27" t="s">
        <v>149</v>
      </c>
      <c r="G5" s="77"/>
      <c r="H5" s="77"/>
      <c r="I5" s="77"/>
      <c r="J5" s="77">
        <v>1</v>
      </c>
    </row>
    <row r="6" spans="2:10" s="17" customFormat="1" ht="9.75">
      <c r="B6" s="27">
        <f aca="true" t="shared" si="0" ref="B6:B11">B5+1</f>
        <v>3</v>
      </c>
      <c r="C6" s="53" t="s">
        <v>4</v>
      </c>
      <c r="D6" s="27" t="s">
        <v>2</v>
      </c>
      <c r="E6" s="27" t="s">
        <v>138</v>
      </c>
      <c r="F6" s="27" t="s">
        <v>141</v>
      </c>
      <c r="G6" s="77"/>
      <c r="H6" s="77">
        <v>1</v>
      </c>
      <c r="I6" s="19"/>
      <c r="J6" s="77"/>
    </row>
    <row r="7" spans="2:10" s="17" customFormat="1" ht="9.75">
      <c r="B7" s="27">
        <f t="shared" si="0"/>
        <v>4</v>
      </c>
      <c r="C7" s="53" t="s">
        <v>11</v>
      </c>
      <c r="D7" s="27" t="s">
        <v>2</v>
      </c>
      <c r="E7" s="27" t="s">
        <v>138</v>
      </c>
      <c r="F7" s="27" t="s">
        <v>146</v>
      </c>
      <c r="G7" s="77"/>
      <c r="H7" s="77">
        <v>1</v>
      </c>
      <c r="I7" s="77"/>
      <c r="J7" s="77"/>
    </row>
    <row r="8" spans="2:10" s="17" customFormat="1" ht="9.75">
      <c r="B8" s="27">
        <f t="shared" si="0"/>
        <v>5</v>
      </c>
      <c r="C8" s="84" t="s">
        <v>8</v>
      </c>
      <c r="D8" s="27" t="s">
        <v>3</v>
      </c>
      <c r="E8" s="27" t="s">
        <v>138</v>
      </c>
      <c r="F8" s="27" t="s">
        <v>150</v>
      </c>
      <c r="G8" s="77"/>
      <c r="H8" s="77"/>
      <c r="I8" s="77"/>
      <c r="J8" s="77">
        <v>1</v>
      </c>
    </row>
    <row r="9" spans="2:10" s="17" customFormat="1" ht="9.75">
      <c r="B9" s="27">
        <f t="shared" si="0"/>
        <v>6</v>
      </c>
      <c r="C9" s="84" t="s">
        <v>9</v>
      </c>
      <c r="D9" s="27" t="s">
        <v>3</v>
      </c>
      <c r="E9" s="27" t="s">
        <v>138</v>
      </c>
      <c r="F9" s="27" t="s">
        <v>151</v>
      </c>
      <c r="G9" s="77"/>
      <c r="H9" s="77"/>
      <c r="I9" s="77"/>
      <c r="J9" s="77">
        <v>1</v>
      </c>
    </row>
    <row r="10" spans="2:10" s="17" customFormat="1" ht="9.75">
      <c r="B10" s="27">
        <f t="shared" si="0"/>
        <v>7</v>
      </c>
      <c r="C10" s="53" t="s">
        <v>5</v>
      </c>
      <c r="D10" s="27" t="s">
        <v>2</v>
      </c>
      <c r="E10" s="27" t="s">
        <v>138</v>
      </c>
      <c r="F10" s="27" t="s">
        <v>147</v>
      </c>
      <c r="G10" s="77"/>
      <c r="H10" s="77">
        <v>1</v>
      </c>
      <c r="I10" s="77"/>
      <c r="J10" s="77"/>
    </row>
    <row r="11" spans="2:10" s="17" customFormat="1" ht="9.75">
      <c r="B11" s="27">
        <f t="shared" si="0"/>
        <v>8</v>
      </c>
      <c r="C11" s="85" t="s">
        <v>10</v>
      </c>
      <c r="D11" s="27" t="s">
        <v>3</v>
      </c>
      <c r="E11" s="27" t="s">
        <v>138</v>
      </c>
      <c r="F11" s="27" t="s">
        <v>152</v>
      </c>
      <c r="G11" s="77"/>
      <c r="H11" s="77"/>
      <c r="I11" s="77"/>
      <c r="J11" s="77">
        <v>1</v>
      </c>
    </row>
    <row r="12" spans="2:10" s="17" customFormat="1" ht="9.75">
      <c r="B12" s="54" t="s">
        <v>245</v>
      </c>
      <c r="C12" s="54">
        <v>8</v>
      </c>
      <c r="D12" s="54"/>
      <c r="E12" s="54"/>
      <c r="F12" s="55"/>
      <c r="G12" s="11">
        <f>SUM(G4:G11)</f>
        <v>0</v>
      </c>
      <c r="H12" s="11">
        <f>SUM(H4:H11)</f>
        <v>3</v>
      </c>
      <c r="I12" s="11">
        <f>SUM(I4:I11)</f>
        <v>0</v>
      </c>
      <c r="J12" s="11">
        <f>SUM(J4:J11)</f>
        <v>5</v>
      </c>
    </row>
    <row r="13" spans="2:10" s="17" customFormat="1" ht="9.75">
      <c r="B13" s="56"/>
      <c r="C13" s="57"/>
      <c r="D13" s="36"/>
      <c r="E13" s="36"/>
      <c r="F13" s="56"/>
      <c r="G13" s="58"/>
      <c r="H13" s="58"/>
      <c r="I13" s="58"/>
      <c r="J13" s="58"/>
    </row>
    <row r="14" spans="2:10" s="17" customFormat="1" ht="9.75">
      <c r="B14" s="112" t="s">
        <v>137</v>
      </c>
      <c r="C14" s="113"/>
      <c r="D14" s="113"/>
      <c r="E14" s="113"/>
      <c r="F14" s="113"/>
      <c r="G14" s="113"/>
      <c r="H14" s="113"/>
      <c r="I14" s="113"/>
      <c r="J14" s="114"/>
    </row>
    <row r="15" spans="2:10" s="61" customFormat="1" ht="20.25">
      <c r="B15" s="59"/>
      <c r="C15" s="12" t="s">
        <v>0</v>
      </c>
      <c r="D15" s="12" t="s">
        <v>1</v>
      </c>
      <c r="E15" s="8" t="s">
        <v>132</v>
      </c>
      <c r="F15" s="60" t="s">
        <v>188</v>
      </c>
      <c r="G15" s="8" t="s">
        <v>135</v>
      </c>
      <c r="H15" s="8" t="s">
        <v>133</v>
      </c>
      <c r="I15" s="8" t="s">
        <v>134</v>
      </c>
      <c r="J15" s="12" t="s">
        <v>131</v>
      </c>
    </row>
    <row r="16" spans="2:10" s="17" customFormat="1" ht="9.75">
      <c r="B16" s="27">
        <v>1</v>
      </c>
      <c r="C16" s="25" t="s">
        <v>6</v>
      </c>
      <c r="D16" s="27" t="s">
        <v>3</v>
      </c>
      <c r="E16" s="27" t="s">
        <v>138</v>
      </c>
      <c r="F16" s="27" t="s">
        <v>154</v>
      </c>
      <c r="G16" s="77"/>
      <c r="H16" s="77">
        <v>1</v>
      </c>
      <c r="I16" s="77"/>
      <c r="J16" s="77"/>
    </row>
    <row r="17" spans="2:10" s="17" customFormat="1" ht="9.75">
      <c r="B17" s="27">
        <f>B16+1</f>
        <v>2</v>
      </c>
      <c r="C17" s="27" t="s">
        <v>7</v>
      </c>
      <c r="D17" s="27" t="s">
        <v>3</v>
      </c>
      <c r="E17" s="27" t="s">
        <v>138</v>
      </c>
      <c r="F17" s="27" t="s">
        <v>155</v>
      </c>
      <c r="G17" s="77"/>
      <c r="H17" s="77">
        <v>1</v>
      </c>
      <c r="I17" s="77"/>
      <c r="J17" s="77"/>
    </row>
    <row r="18" spans="2:10" s="17" customFormat="1" ht="20.25">
      <c r="B18" s="27">
        <f aca="true" t="shared" si="1" ref="B18:B23">B17+1</f>
        <v>3</v>
      </c>
      <c r="C18" s="27" t="s">
        <v>4</v>
      </c>
      <c r="D18" s="27" t="s">
        <v>2</v>
      </c>
      <c r="E18" s="27" t="s">
        <v>142</v>
      </c>
      <c r="F18" s="25" t="s">
        <v>196</v>
      </c>
      <c r="G18" s="77"/>
      <c r="H18" s="19">
        <v>1</v>
      </c>
      <c r="I18" s="77"/>
      <c r="J18" s="77"/>
    </row>
    <row r="19" spans="2:10" s="17" customFormat="1" ht="37.5" customHeight="1">
      <c r="B19" s="27">
        <f t="shared" si="1"/>
        <v>4</v>
      </c>
      <c r="C19" s="27" t="s">
        <v>11</v>
      </c>
      <c r="D19" s="27" t="s">
        <v>2</v>
      </c>
      <c r="E19" s="27" t="s">
        <v>138</v>
      </c>
      <c r="F19" s="25" t="s">
        <v>237</v>
      </c>
      <c r="G19" s="77"/>
      <c r="H19" s="77">
        <v>1</v>
      </c>
      <c r="I19" s="77"/>
      <c r="J19" s="77"/>
    </row>
    <row r="20" spans="2:10" s="17" customFormat="1" ht="9.75">
      <c r="B20" s="27">
        <f t="shared" si="1"/>
        <v>5</v>
      </c>
      <c r="C20" s="27" t="s">
        <v>8</v>
      </c>
      <c r="D20" s="27" t="s">
        <v>3</v>
      </c>
      <c r="E20" s="27" t="s">
        <v>138</v>
      </c>
      <c r="F20" s="27" t="s">
        <v>156</v>
      </c>
      <c r="G20" s="77"/>
      <c r="H20" s="77">
        <v>1</v>
      </c>
      <c r="I20" s="77"/>
      <c r="J20" s="77"/>
    </row>
    <row r="21" spans="2:10" s="17" customFormat="1" ht="9.75">
      <c r="B21" s="27">
        <f t="shared" si="1"/>
        <v>6</v>
      </c>
      <c r="C21" s="27" t="s">
        <v>9</v>
      </c>
      <c r="D21" s="27" t="s">
        <v>3</v>
      </c>
      <c r="E21" s="27" t="s">
        <v>138</v>
      </c>
      <c r="F21" s="27" t="s">
        <v>157</v>
      </c>
      <c r="G21" s="77"/>
      <c r="H21" s="77">
        <v>1</v>
      </c>
      <c r="I21" s="77"/>
      <c r="J21" s="77"/>
    </row>
    <row r="22" spans="2:10" s="17" customFormat="1" ht="37.5" customHeight="1">
      <c r="B22" s="27">
        <f t="shared" si="1"/>
        <v>7</v>
      </c>
      <c r="C22" s="27" t="s">
        <v>5</v>
      </c>
      <c r="D22" s="27" t="s">
        <v>2</v>
      </c>
      <c r="E22" s="27" t="s">
        <v>138</v>
      </c>
      <c r="F22" s="25" t="s">
        <v>238</v>
      </c>
      <c r="G22" s="77"/>
      <c r="H22" s="77">
        <v>1</v>
      </c>
      <c r="I22" s="77"/>
      <c r="J22" s="77"/>
    </row>
    <row r="23" spans="2:10" s="17" customFormat="1" ht="9.75">
      <c r="B23" s="27">
        <f t="shared" si="1"/>
        <v>8</v>
      </c>
      <c r="C23" s="25" t="s">
        <v>10</v>
      </c>
      <c r="D23" s="27" t="s">
        <v>3</v>
      </c>
      <c r="E23" s="27" t="s">
        <v>138</v>
      </c>
      <c r="F23" s="27" t="s">
        <v>158</v>
      </c>
      <c r="G23" s="77"/>
      <c r="H23" s="77">
        <v>1</v>
      </c>
      <c r="I23" s="77"/>
      <c r="J23" s="77"/>
    </row>
    <row r="24" spans="2:10" s="17" customFormat="1" ht="9.75">
      <c r="B24" s="54" t="s">
        <v>246</v>
      </c>
      <c r="C24" s="54">
        <v>8</v>
      </c>
      <c r="D24" s="54"/>
      <c r="E24" s="54"/>
      <c r="F24" s="55"/>
      <c r="G24" s="11">
        <f>SUM(G16:G23)</f>
        <v>0</v>
      </c>
      <c r="H24" s="11">
        <f>SUM(H16:H23)</f>
        <v>8</v>
      </c>
      <c r="I24" s="11">
        <f>SUM(I16:I23)</f>
        <v>0</v>
      </c>
      <c r="J24" s="11">
        <f>SUM(J16:J23)</f>
        <v>0</v>
      </c>
    </row>
    <row r="25" spans="3:10" s="17" customFormat="1" ht="10.5" thickBot="1">
      <c r="C25" s="16"/>
      <c r="D25" s="19"/>
      <c r="E25" s="19"/>
      <c r="G25" s="19"/>
      <c r="H25" s="19"/>
      <c r="I25" s="19"/>
      <c r="J25" s="19"/>
    </row>
    <row r="26" spans="2:10" s="17" customFormat="1" ht="63" customHeight="1" thickBot="1">
      <c r="B26" s="106" t="s">
        <v>288</v>
      </c>
      <c r="C26" s="107"/>
      <c r="D26" s="107"/>
      <c r="E26" s="107"/>
      <c r="F26" s="107"/>
      <c r="G26" s="107"/>
      <c r="H26" s="107"/>
      <c r="I26" s="107"/>
      <c r="J26" s="108"/>
    </row>
    <row r="27" spans="3:10" s="17" customFormat="1" ht="11.25" customHeight="1">
      <c r="C27" s="16"/>
      <c r="D27" s="19"/>
      <c r="E27" s="19"/>
      <c r="G27" s="19"/>
      <c r="H27" s="19"/>
      <c r="I27" s="19"/>
      <c r="J27" s="19"/>
    </row>
    <row r="28" spans="3:10" s="17" customFormat="1" ht="11.25" customHeight="1">
      <c r="C28" s="77" t="s">
        <v>255</v>
      </c>
      <c r="D28" s="105" t="s">
        <v>256</v>
      </c>
      <c r="E28" s="105"/>
      <c r="F28" s="105"/>
      <c r="G28" s="19"/>
      <c r="H28" s="19"/>
      <c r="I28" s="19"/>
      <c r="J28" s="19"/>
    </row>
    <row r="29" spans="3:10" s="17" customFormat="1" ht="11.25" customHeight="1">
      <c r="C29" s="77" t="s">
        <v>257</v>
      </c>
      <c r="D29" s="105" t="s">
        <v>258</v>
      </c>
      <c r="E29" s="105"/>
      <c r="F29" s="105"/>
      <c r="G29" s="19"/>
      <c r="H29" s="19"/>
      <c r="I29" s="19"/>
      <c r="J29" s="19"/>
    </row>
    <row r="30" spans="3:6" ht="12.75">
      <c r="C30" s="77" t="s">
        <v>259</v>
      </c>
      <c r="D30" s="105" t="s">
        <v>260</v>
      </c>
      <c r="E30" s="105"/>
      <c r="F30" s="105"/>
    </row>
    <row r="31" spans="3:6" ht="12.75">
      <c r="C31" s="77" t="s">
        <v>131</v>
      </c>
      <c r="D31" s="105" t="s">
        <v>261</v>
      </c>
      <c r="E31" s="105"/>
      <c r="F31" s="105"/>
    </row>
  </sheetData>
  <sheetProtection/>
  <mergeCells count="8">
    <mergeCell ref="D28:F28"/>
    <mergeCell ref="D29:F29"/>
    <mergeCell ref="D30:F30"/>
    <mergeCell ref="D31:F31"/>
    <mergeCell ref="B26:J26"/>
    <mergeCell ref="A1:J1"/>
    <mergeCell ref="B2:J2"/>
    <mergeCell ref="B14:J1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view="pageBreakPreview" zoomScale="60" zoomScalePageLayoutView="0" workbookViewId="0" topLeftCell="A1">
      <selection activeCell="N98" sqref="N98"/>
    </sheetView>
  </sheetViews>
  <sheetFormatPr defaultColWidth="9.140625" defaultRowHeight="12.75"/>
  <cols>
    <col min="1" max="1" width="3.421875" style="15" bestFit="1" customWidth="1"/>
    <col min="2" max="2" width="3.00390625" style="15" bestFit="1" customWidth="1"/>
    <col min="3" max="3" width="19.140625" style="16" customWidth="1"/>
    <col min="4" max="4" width="3.00390625" style="17" bestFit="1" customWidth="1"/>
    <col min="5" max="5" width="19.7109375" style="18" customWidth="1"/>
    <col min="6" max="6" width="25.8515625" style="18" customWidth="1"/>
    <col min="7" max="7" width="4.8515625" style="19" bestFit="1" customWidth="1"/>
    <col min="8" max="8" width="5.140625" style="19" bestFit="1" customWidth="1"/>
    <col min="9" max="9" width="4.57421875" style="20" bestFit="1" customWidth="1"/>
    <col min="10" max="10" width="8.8515625" style="19" bestFit="1" customWidth="1"/>
  </cols>
  <sheetData>
    <row r="1" spans="1:10" ht="36.75" customHeight="1">
      <c r="A1" s="116" t="s">
        <v>194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2.75" customHeight="1">
      <c r="A2" s="110" t="s">
        <v>189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s="7" customFormat="1" ht="20.25">
      <c r="A3" s="74" t="s">
        <v>186</v>
      </c>
      <c r="B3" s="74" t="s">
        <v>183</v>
      </c>
      <c r="C3" s="74" t="s">
        <v>0</v>
      </c>
      <c r="D3" s="74" t="s">
        <v>1</v>
      </c>
      <c r="E3" s="73" t="s">
        <v>132</v>
      </c>
      <c r="F3" s="73" t="s">
        <v>188</v>
      </c>
      <c r="G3" s="73" t="s">
        <v>135</v>
      </c>
      <c r="H3" s="73" t="s">
        <v>187</v>
      </c>
      <c r="I3" s="73" t="s">
        <v>185</v>
      </c>
      <c r="J3" s="73" t="s">
        <v>131</v>
      </c>
    </row>
    <row r="4" spans="1:10" s="5" customFormat="1" ht="14.25" customHeight="1">
      <c r="A4" s="31">
        <v>1</v>
      </c>
      <c r="B4" s="32">
        <v>1</v>
      </c>
      <c r="C4" s="23" t="s">
        <v>33</v>
      </c>
      <c r="D4" s="27" t="s">
        <v>2</v>
      </c>
      <c r="E4" s="27" t="s">
        <v>138</v>
      </c>
      <c r="F4" s="27" t="s">
        <v>264</v>
      </c>
      <c r="G4" s="77"/>
      <c r="H4" s="77"/>
      <c r="I4" s="75">
        <v>1</v>
      </c>
      <c r="J4" s="77"/>
    </row>
    <row r="5" spans="1:10" s="5" customFormat="1" ht="14.25" customHeight="1">
      <c r="A5" s="31">
        <f>A4+1</f>
        <v>2</v>
      </c>
      <c r="B5" s="32">
        <f>B4+1</f>
        <v>2</v>
      </c>
      <c r="C5" s="24" t="s">
        <v>17</v>
      </c>
      <c r="D5" s="31" t="s">
        <v>2</v>
      </c>
      <c r="E5" s="31" t="s">
        <v>138</v>
      </c>
      <c r="F5" s="31" t="s">
        <v>264</v>
      </c>
      <c r="G5" s="86"/>
      <c r="H5" s="86"/>
      <c r="I5" s="76">
        <v>1</v>
      </c>
      <c r="J5" s="86"/>
    </row>
    <row r="6" spans="1:10" s="5" customFormat="1" ht="14.25" customHeight="1">
      <c r="A6" s="31">
        <f>A5+1</f>
        <v>3</v>
      </c>
      <c r="B6" s="32">
        <f aca="true" t="shared" si="0" ref="B6:B24">B5+1</f>
        <v>3</v>
      </c>
      <c r="C6" s="24" t="s">
        <v>18</v>
      </c>
      <c r="D6" s="31" t="s">
        <v>2</v>
      </c>
      <c r="E6" s="31" t="s">
        <v>138</v>
      </c>
      <c r="F6" s="31" t="s">
        <v>264</v>
      </c>
      <c r="G6" s="86"/>
      <c r="H6" s="86"/>
      <c r="I6" s="76">
        <v>1</v>
      </c>
      <c r="J6" s="86"/>
    </row>
    <row r="7" spans="1:10" s="5" customFormat="1" ht="12.75" customHeight="1">
      <c r="A7" s="31">
        <f aca="true" t="shared" si="1" ref="A7:A24">A6+1</f>
        <v>4</v>
      </c>
      <c r="B7" s="32">
        <f t="shared" si="0"/>
        <v>4</v>
      </c>
      <c r="C7" s="24" t="s">
        <v>19</v>
      </c>
      <c r="D7" s="31" t="s">
        <v>2</v>
      </c>
      <c r="E7" s="31" t="s">
        <v>138</v>
      </c>
      <c r="F7" s="31" t="s">
        <v>264</v>
      </c>
      <c r="G7" s="86"/>
      <c r="H7" s="86"/>
      <c r="I7" s="76">
        <v>1</v>
      </c>
      <c r="J7" s="86"/>
    </row>
    <row r="8" spans="1:10" s="5" customFormat="1" ht="14.25" customHeight="1">
      <c r="A8" s="31">
        <f t="shared" si="1"/>
        <v>5</v>
      </c>
      <c r="B8" s="32">
        <f t="shared" si="0"/>
        <v>5</v>
      </c>
      <c r="C8" s="24" t="s">
        <v>20</v>
      </c>
      <c r="D8" s="31" t="s">
        <v>2</v>
      </c>
      <c r="E8" s="31" t="s">
        <v>138</v>
      </c>
      <c r="F8" s="31" t="s">
        <v>264</v>
      </c>
      <c r="G8" s="86"/>
      <c r="H8" s="86"/>
      <c r="I8" s="76">
        <v>1</v>
      </c>
      <c r="J8" s="86"/>
    </row>
    <row r="9" spans="1:10" s="5" customFormat="1" ht="12.75" customHeight="1">
      <c r="A9" s="31">
        <f t="shared" si="1"/>
        <v>6</v>
      </c>
      <c r="B9" s="32">
        <f t="shared" si="0"/>
        <v>6</v>
      </c>
      <c r="C9" s="24" t="s">
        <v>21</v>
      </c>
      <c r="D9" s="31" t="s">
        <v>2</v>
      </c>
      <c r="E9" s="31" t="s">
        <v>138</v>
      </c>
      <c r="F9" s="31" t="s">
        <v>264</v>
      </c>
      <c r="G9" s="86"/>
      <c r="H9" s="86"/>
      <c r="I9" s="76">
        <v>1</v>
      </c>
      <c r="J9" s="86"/>
    </row>
    <row r="10" spans="1:10" s="5" customFormat="1" ht="11.25">
      <c r="A10" s="31">
        <f t="shared" si="1"/>
        <v>7</v>
      </c>
      <c r="B10" s="32">
        <f t="shared" si="0"/>
        <v>7</v>
      </c>
      <c r="C10" s="24" t="s">
        <v>14</v>
      </c>
      <c r="D10" s="31" t="s">
        <v>2</v>
      </c>
      <c r="E10" s="31" t="s">
        <v>140</v>
      </c>
      <c r="F10" s="68"/>
      <c r="G10" s="86">
        <v>1</v>
      </c>
      <c r="H10" s="86"/>
      <c r="I10" s="76"/>
      <c r="J10" s="86"/>
    </row>
    <row r="11" spans="1:10" s="5" customFormat="1" ht="11.25">
      <c r="A11" s="31">
        <f t="shared" si="1"/>
        <v>8</v>
      </c>
      <c r="B11" s="32">
        <f t="shared" si="0"/>
        <v>8</v>
      </c>
      <c r="C11" s="24" t="s">
        <v>32</v>
      </c>
      <c r="D11" s="31" t="s">
        <v>2</v>
      </c>
      <c r="E11" s="31" t="s">
        <v>140</v>
      </c>
      <c r="F11" s="31" t="s">
        <v>239</v>
      </c>
      <c r="G11" s="86"/>
      <c r="H11" s="86"/>
      <c r="I11" s="76"/>
      <c r="J11" s="86">
        <v>1</v>
      </c>
    </row>
    <row r="12" spans="1:10" s="5" customFormat="1" ht="12.75" customHeight="1">
      <c r="A12" s="31">
        <f>A11+1</f>
        <v>9</v>
      </c>
      <c r="B12" s="32">
        <f t="shared" si="0"/>
        <v>9</v>
      </c>
      <c r="C12" s="24" t="s">
        <v>22</v>
      </c>
      <c r="D12" s="31" t="s">
        <v>2</v>
      </c>
      <c r="E12" s="31" t="s">
        <v>138</v>
      </c>
      <c r="F12" s="31" t="s">
        <v>264</v>
      </c>
      <c r="G12" s="86"/>
      <c r="H12" s="86"/>
      <c r="I12" s="76">
        <v>1</v>
      </c>
      <c r="J12" s="86"/>
    </row>
    <row r="13" spans="1:10" s="5" customFormat="1" ht="11.25">
      <c r="A13" s="31">
        <f t="shared" si="1"/>
        <v>10</v>
      </c>
      <c r="B13" s="32">
        <f t="shared" si="0"/>
        <v>10</v>
      </c>
      <c r="C13" s="24" t="s">
        <v>23</v>
      </c>
      <c r="D13" s="31" t="s">
        <v>2</v>
      </c>
      <c r="E13" s="31" t="s">
        <v>138</v>
      </c>
      <c r="F13" s="31" t="s">
        <v>264</v>
      </c>
      <c r="G13" s="86"/>
      <c r="H13" s="86"/>
      <c r="I13" s="76">
        <v>1</v>
      </c>
      <c r="J13" s="86"/>
    </row>
    <row r="14" spans="1:10" s="5" customFormat="1" ht="11.25">
      <c r="A14" s="31">
        <f>A13+1</f>
        <v>11</v>
      </c>
      <c r="B14" s="32">
        <f t="shared" si="0"/>
        <v>11</v>
      </c>
      <c r="C14" s="24" t="s">
        <v>34</v>
      </c>
      <c r="D14" s="31" t="s">
        <v>2</v>
      </c>
      <c r="E14" s="31" t="s">
        <v>138</v>
      </c>
      <c r="F14" s="31" t="s">
        <v>264</v>
      </c>
      <c r="G14" s="86"/>
      <c r="H14" s="86"/>
      <c r="I14" s="76">
        <v>1</v>
      </c>
      <c r="J14" s="86"/>
    </row>
    <row r="15" spans="1:10" s="5" customFormat="1" ht="11.25">
      <c r="A15" s="31">
        <f>A14+1</f>
        <v>12</v>
      </c>
      <c r="B15" s="32">
        <f t="shared" si="0"/>
        <v>12</v>
      </c>
      <c r="C15" s="24" t="s">
        <v>24</v>
      </c>
      <c r="D15" s="31" t="s">
        <v>2</v>
      </c>
      <c r="E15" s="31" t="s">
        <v>138</v>
      </c>
      <c r="F15" s="31" t="s">
        <v>264</v>
      </c>
      <c r="G15" s="86"/>
      <c r="H15" s="86"/>
      <c r="I15" s="76">
        <v>1</v>
      </c>
      <c r="J15" s="86"/>
    </row>
    <row r="16" spans="1:10" s="5" customFormat="1" ht="11.25">
      <c r="A16" s="31">
        <f t="shared" si="1"/>
        <v>13</v>
      </c>
      <c r="B16" s="32">
        <f t="shared" si="0"/>
        <v>13</v>
      </c>
      <c r="C16" s="24" t="s">
        <v>11</v>
      </c>
      <c r="D16" s="31" t="s">
        <v>2</v>
      </c>
      <c r="E16" s="31" t="s">
        <v>138</v>
      </c>
      <c r="F16" s="31" t="s">
        <v>264</v>
      </c>
      <c r="G16" s="86"/>
      <c r="H16" s="86"/>
      <c r="I16" s="76">
        <v>1</v>
      </c>
      <c r="J16" s="86"/>
    </row>
    <row r="17" spans="1:10" s="5" customFormat="1" ht="11.25">
      <c r="A17" s="31">
        <f t="shared" si="1"/>
        <v>14</v>
      </c>
      <c r="B17" s="32">
        <f t="shared" si="0"/>
        <v>14</v>
      </c>
      <c r="C17" s="24" t="s">
        <v>25</v>
      </c>
      <c r="D17" s="31" t="s">
        <v>2</v>
      </c>
      <c r="E17" s="31" t="s">
        <v>138</v>
      </c>
      <c r="F17" s="31" t="s">
        <v>264</v>
      </c>
      <c r="G17" s="86"/>
      <c r="H17" s="86"/>
      <c r="I17" s="76">
        <v>1</v>
      </c>
      <c r="J17" s="86"/>
    </row>
    <row r="18" spans="1:10" s="5" customFormat="1" ht="11.25">
      <c r="A18" s="31">
        <f t="shared" si="1"/>
        <v>15</v>
      </c>
      <c r="B18" s="32">
        <f t="shared" si="0"/>
        <v>15</v>
      </c>
      <c r="C18" s="24" t="s">
        <v>26</v>
      </c>
      <c r="D18" s="31" t="s">
        <v>2</v>
      </c>
      <c r="E18" s="31" t="s">
        <v>138</v>
      </c>
      <c r="F18" s="31" t="s">
        <v>264</v>
      </c>
      <c r="G18" s="86"/>
      <c r="H18" s="86"/>
      <c r="I18" s="76">
        <v>1</v>
      </c>
      <c r="J18" s="86"/>
    </row>
    <row r="19" spans="1:10" s="5" customFormat="1" ht="11.25">
      <c r="A19" s="31">
        <f t="shared" si="1"/>
        <v>16</v>
      </c>
      <c r="B19" s="32">
        <f t="shared" si="0"/>
        <v>16</v>
      </c>
      <c r="C19" s="24" t="s">
        <v>27</v>
      </c>
      <c r="D19" s="31" t="s">
        <v>2</v>
      </c>
      <c r="E19" s="31" t="s">
        <v>138</v>
      </c>
      <c r="F19" s="31" t="s">
        <v>264</v>
      </c>
      <c r="G19" s="86"/>
      <c r="H19" s="86"/>
      <c r="I19" s="76">
        <v>1</v>
      </c>
      <c r="J19" s="86"/>
    </row>
    <row r="20" spans="1:10" s="5" customFormat="1" ht="11.25">
      <c r="A20" s="31">
        <f t="shared" si="1"/>
        <v>17</v>
      </c>
      <c r="B20" s="32">
        <f t="shared" si="0"/>
        <v>17</v>
      </c>
      <c r="C20" s="24" t="s">
        <v>28</v>
      </c>
      <c r="D20" s="31" t="s">
        <v>2</v>
      </c>
      <c r="E20" s="31" t="s">
        <v>138</v>
      </c>
      <c r="F20" s="31" t="s">
        <v>264</v>
      </c>
      <c r="G20" s="86"/>
      <c r="H20" s="86"/>
      <c r="I20" s="76">
        <v>1</v>
      </c>
      <c r="J20" s="86"/>
    </row>
    <row r="21" spans="1:10" s="5" customFormat="1" ht="11.25">
      <c r="A21" s="31">
        <f>A20+1</f>
        <v>18</v>
      </c>
      <c r="B21" s="32">
        <f t="shared" si="0"/>
        <v>18</v>
      </c>
      <c r="C21" s="24" t="s">
        <v>29</v>
      </c>
      <c r="D21" s="31" t="s">
        <v>2</v>
      </c>
      <c r="E21" s="31" t="s">
        <v>138</v>
      </c>
      <c r="F21" s="31" t="s">
        <v>264</v>
      </c>
      <c r="G21" s="86"/>
      <c r="H21" s="86"/>
      <c r="I21" s="76">
        <v>1</v>
      </c>
      <c r="J21" s="86"/>
    </row>
    <row r="22" spans="1:10" s="5" customFormat="1" ht="11.25">
      <c r="A22" s="31">
        <f t="shared" si="1"/>
        <v>19</v>
      </c>
      <c r="B22" s="32">
        <f t="shared" si="0"/>
        <v>19</v>
      </c>
      <c r="C22" s="24" t="s">
        <v>5</v>
      </c>
      <c r="D22" s="27" t="s">
        <v>2</v>
      </c>
      <c r="E22" s="27" t="s">
        <v>138</v>
      </c>
      <c r="F22" s="27" t="s">
        <v>264</v>
      </c>
      <c r="G22" s="77"/>
      <c r="H22" s="77"/>
      <c r="I22" s="75">
        <v>1</v>
      </c>
      <c r="J22" s="77"/>
    </row>
    <row r="23" spans="1:10" s="5" customFormat="1" ht="11.25">
      <c r="A23" s="31">
        <f t="shared" si="1"/>
        <v>20</v>
      </c>
      <c r="B23" s="31">
        <f t="shared" si="0"/>
        <v>20</v>
      </c>
      <c r="C23" s="25" t="s">
        <v>35</v>
      </c>
      <c r="D23" s="27" t="s">
        <v>2</v>
      </c>
      <c r="E23" s="27" t="s">
        <v>138</v>
      </c>
      <c r="F23" s="27" t="s">
        <v>264</v>
      </c>
      <c r="G23" s="77"/>
      <c r="H23" s="77"/>
      <c r="I23" s="75">
        <v>1</v>
      </c>
      <c r="J23" s="77"/>
    </row>
    <row r="24" spans="1:10" s="5" customFormat="1" ht="11.25">
      <c r="A24" s="31">
        <f t="shared" si="1"/>
        <v>21</v>
      </c>
      <c r="B24" s="31">
        <f t="shared" si="0"/>
        <v>21</v>
      </c>
      <c r="C24" s="26" t="s">
        <v>31</v>
      </c>
      <c r="D24" s="27" t="s">
        <v>2</v>
      </c>
      <c r="E24" s="27" t="s">
        <v>138</v>
      </c>
      <c r="F24" s="27" t="s">
        <v>264</v>
      </c>
      <c r="G24" s="77"/>
      <c r="H24" s="77"/>
      <c r="I24" s="75">
        <v>1</v>
      </c>
      <c r="J24" s="77"/>
    </row>
    <row r="25" spans="1:10" s="6" customFormat="1" ht="12" customHeight="1">
      <c r="A25" s="118" t="s">
        <v>195</v>
      </c>
      <c r="B25" s="119"/>
      <c r="C25" s="14">
        <v>21</v>
      </c>
      <c r="D25" s="13"/>
      <c r="E25" s="13"/>
      <c r="F25" s="13"/>
      <c r="G25" s="102">
        <f>SUM(G4:G24)</f>
        <v>1</v>
      </c>
      <c r="H25" s="14">
        <f>SUM(H4:H24)</f>
        <v>0</v>
      </c>
      <c r="I25" s="14">
        <f>SUM(I4:I24)</f>
        <v>19</v>
      </c>
      <c r="J25" s="14">
        <f>SUM(J4:J24)</f>
        <v>1</v>
      </c>
    </row>
    <row r="26" spans="1:10" s="83" customFormat="1" ht="12" customHeight="1">
      <c r="A26" s="33"/>
      <c r="B26" s="33"/>
      <c r="C26" s="33"/>
      <c r="D26" s="35"/>
      <c r="E26" s="35"/>
      <c r="F26" s="35"/>
      <c r="G26" s="94"/>
      <c r="H26" s="33"/>
      <c r="I26" s="33"/>
      <c r="J26" s="33"/>
    </row>
    <row r="27" spans="1:10" ht="39.75" customHeight="1">
      <c r="A27" s="116" t="s">
        <v>194</v>
      </c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s="5" customFormat="1" ht="12" customHeight="1">
      <c r="A28" s="110" t="s">
        <v>189</v>
      </c>
      <c r="B28" s="110"/>
      <c r="C28" s="110"/>
      <c r="D28" s="110"/>
      <c r="E28" s="110"/>
      <c r="F28" s="110"/>
      <c r="G28" s="110"/>
      <c r="H28" s="110"/>
      <c r="I28" s="110"/>
      <c r="J28" s="110"/>
    </row>
    <row r="29" spans="1:10" s="5" customFormat="1" ht="20.25">
      <c r="A29" s="12" t="s">
        <v>186</v>
      </c>
      <c r="B29" s="12" t="s">
        <v>183</v>
      </c>
      <c r="C29" s="12" t="s">
        <v>0</v>
      </c>
      <c r="D29" s="12" t="s">
        <v>1</v>
      </c>
      <c r="E29" s="8" t="s">
        <v>132</v>
      </c>
      <c r="F29" s="8" t="s">
        <v>188</v>
      </c>
      <c r="G29" s="8" t="s">
        <v>135</v>
      </c>
      <c r="H29" s="8" t="s">
        <v>187</v>
      </c>
      <c r="I29" s="8" t="s">
        <v>185</v>
      </c>
      <c r="J29" s="8" t="s">
        <v>131</v>
      </c>
    </row>
    <row r="30" spans="1:10" s="5" customFormat="1" ht="11.25">
      <c r="A30" s="31">
        <v>22</v>
      </c>
      <c r="B30" s="31">
        <v>1</v>
      </c>
      <c r="C30" s="27" t="s">
        <v>197</v>
      </c>
      <c r="D30" s="27" t="s">
        <v>3</v>
      </c>
      <c r="E30" s="25" t="s">
        <v>144</v>
      </c>
      <c r="F30" s="25" t="s">
        <v>263</v>
      </c>
      <c r="G30" s="77"/>
      <c r="H30" s="77"/>
      <c r="I30" s="77">
        <v>1</v>
      </c>
      <c r="J30" s="77"/>
    </row>
    <row r="31" spans="1:10" s="41" customFormat="1" ht="11.25">
      <c r="A31" s="26">
        <f>SUM(A30+1)</f>
        <v>23</v>
      </c>
      <c r="B31" s="26">
        <f>SUM(B30+1)</f>
        <v>2</v>
      </c>
      <c r="C31" s="26" t="s">
        <v>198</v>
      </c>
      <c r="D31" s="31" t="s">
        <v>3</v>
      </c>
      <c r="E31" s="26" t="s">
        <v>144</v>
      </c>
      <c r="F31" s="25" t="s">
        <v>263</v>
      </c>
      <c r="G31" s="86"/>
      <c r="H31" s="86"/>
      <c r="I31" s="86">
        <v>1</v>
      </c>
      <c r="J31" s="86"/>
    </row>
    <row r="32" spans="1:10" s="5" customFormat="1" ht="11.25">
      <c r="A32" s="26">
        <f>SUM(A31+1)</f>
        <v>24</v>
      </c>
      <c r="B32" s="26">
        <f aca="true" t="shared" si="2" ref="B32:B38">SUM(B31+1)</f>
        <v>3</v>
      </c>
      <c r="C32" s="25" t="s">
        <v>38</v>
      </c>
      <c r="D32" s="27" t="s">
        <v>3</v>
      </c>
      <c r="E32" s="25" t="s">
        <v>144</v>
      </c>
      <c r="F32" s="25" t="s">
        <v>263</v>
      </c>
      <c r="G32" s="77"/>
      <c r="H32" s="77"/>
      <c r="I32" s="75">
        <v>1</v>
      </c>
      <c r="J32" s="77"/>
    </row>
    <row r="33" spans="1:10" s="5" customFormat="1" ht="11.25">
      <c r="A33" s="26">
        <f>SUM(A32+1)</f>
        <v>25</v>
      </c>
      <c r="B33" s="26">
        <f t="shared" si="2"/>
        <v>4</v>
      </c>
      <c r="C33" s="25" t="s">
        <v>39</v>
      </c>
      <c r="D33" s="27" t="s">
        <v>3</v>
      </c>
      <c r="E33" s="25" t="s">
        <v>144</v>
      </c>
      <c r="F33" s="25" t="s">
        <v>263</v>
      </c>
      <c r="G33" s="77"/>
      <c r="H33" s="77"/>
      <c r="I33" s="75">
        <v>1</v>
      </c>
      <c r="J33" s="77"/>
    </row>
    <row r="34" spans="1:10" s="5" customFormat="1" ht="11.25">
      <c r="A34" s="26">
        <f>SUM(A33+1)</f>
        <v>26</v>
      </c>
      <c r="B34" s="26">
        <f t="shared" si="2"/>
        <v>5</v>
      </c>
      <c r="C34" s="25" t="s">
        <v>40</v>
      </c>
      <c r="D34" s="27" t="s">
        <v>3</v>
      </c>
      <c r="E34" s="25" t="s">
        <v>144</v>
      </c>
      <c r="F34" s="25" t="s">
        <v>263</v>
      </c>
      <c r="G34" s="77"/>
      <c r="H34" s="77"/>
      <c r="I34" s="75">
        <v>1</v>
      </c>
      <c r="J34" s="77"/>
    </row>
    <row r="35" spans="1:10" s="5" customFormat="1" ht="11.25">
      <c r="A35" s="26">
        <f aca="true" t="shared" si="3" ref="A35:A59">A34+1</f>
        <v>27</v>
      </c>
      <c r="B35" s="26">
        <f t="shared" si="2"/>
        <v>6</v>
      </c>
      <c r="C35" s="25" t="s">
        <v>41</v>
      </c>
      <c r="D35" s="27" t="s">
        <v>3</v>
      </c>
      <c r="E35" s="25" t="s">
        <v>144</v>
      </c>
      <c r="F35" s="25" t="s">
        <v>263</v>
      </c>
      <c r="G35" s="77"/>
      <c r="H35" s="77"/>
      <c r="I35" s="75">
        <v>1</v>
      </c>
      <c r="J35" s="77"/>
    </row>
    <row r="36" spans="1:10" s="5" customFormat="1" ht="11.25">
      <c r="A36" s="26">
        <f t="shared" si="3"/>
        <v>28</v>
      </c>
      <c r="B36" s="26">
        <f t="shared" si="2"/>
        <v>7</v>
      </c>
      <c r="C36" s="25" t="s">
        <v>42</v>
      </c>
      <c r="D36" s="27" t="s">
        <v>3</v>
      </c>
      <c r="E36" s="25" t="s">
        <v>144</v>
      </c>
      <c r="F36" s="25" t="s">
        <v>263</v>
      </c>
      <c r="G36" s="77"/>
      <c r="H36" s="77"/>
      <c r="I36" s="75">
        <v>1</v>
      </c>
      <c r="J36" s="77"/>
    </row>
    <row r="37" spans="1:10" s="5" customFormat="1" ht="11.25">
      <c r="A37" s="26">
        <f t="shared" si="3"/>
        <v>29</v>
      </c>
      <c r="B37" s="26">
        <f t="shared" si="2"/>
        <v>8</v>
      </c>
      <c r="C37" s="25" t="s">
        <v>36</v>
      </c>
      <c r="D37" s="27" t="s">
        <v>3</v>
      </c>
      <c r="E37" s="27" t="s">
        <v>140</v>
      </c>
      <c r="F37" s="27" t="s">
        <v>143</v>
      </c>
      <c r="G37" s="77"/>
      <c r="H37" s="77"/>
      <c r="I37" s="75">
        <v>1</v>
      </c>
      <c r="J37" s="77"/>
    </row>
    <row r="38" spans="1:10" s="5" customFormat="1" ht="12" customHeight="1">
      <c r="A38" s="26">
        <f t="shared" si="3"/>
        <v>30</v>
      </c>
      <c r="B38" s="26">
        <f t="shared" si="2"/>
        <v>9</v>
      </c>
      <c r="C38" s="25" t="s">
        <v>43</v>
      </c>
      <c r="D38" s="27" t="s">
        <v>3</v>
      </c>
      <c r="E38" s="25" t="s">
        <v>144</v>
      </c>
      <c r="F38" s="25" t="s">
        <v>263</v>
      </c>
      <c r="G38" s="77"/>
      <c r="H38" s="77"/>
      <c r="I38" s="75">
        <v>1</v>
      </c>
      <c r="J38" s="77"/>
    </row>
    <row r="39" spans="1:10" s="5" customFormat="1" ht="11.25">
      <c r="A39" s="26">
        <f t="shared" si="3"/>
        <v>31</v>
      </c>
      <c r="B39" s="26">
        <f aca="true" t="shared" si="4" ref="B39:B59">B38+1</f>
        <v>10</v>
      </c>
      <c r="C39" s="25" t="s">
        <v>44</v>
      </c>
      <c r="D39" s="27" t="s">
        <v>3</v>
      </c>
      <c r="E39" s="25" t="s">
        <v>144</v>
      </c>
      <c r="F39" s="25" t="s">
        <v>263</v>
      </c>
      <c r="G39" s="77"/>
      <c r="H39" s="77"/>
      <c r="I39" s="75">
        <v>1</v>
      </c>
      <c r="J39" s="77"/>
    </row>
    <row r="40" spans="1:10" s="5" customFormat="1" ht="11.25">
      <c r="A40" s="31">
        <f t="shared" si="3"/>
        <v>32</v>
      </c>
      <c r="B40" s="31">
        <f t="shared" si="4"/>
        <v>11</v>
      </c>
      <c r="C40" s="25" t="s">
        <v>45</v>
      </c>
      <c r="D40" s="27" t="s">
        <v>3</v>
      </c>
      <c r="E40" s="25" t="s">
        <v>144</v>
      </c>
      <c r="F40" s="25" t="s">
        <v>263</v>
      </c>
      <c r="G40" s="77"/>
      <c r="H40" s="77"/>
      <c r="I40" s="75">
        <v>1</v>
      </c>
      <c r="J40" s="77"/>
    </row>
    <row r="41" spans="1:10" s="5" customFormat="1" ht="11.25">
      <c r="A41" s="31">
        <f t="shared" si="3"/>
        <v>33</v>
      </c>
      <c r="B41" s="31">
        <f t="shared" si="4"/>
        <v>12</v>
      </c>
      <c r="C41" s="29" t="s">
        <v>46</v>
      </c>
      <c r="D41" s="27" t="s">
        <v>3</v>
      </c>
      <c r="E41" s="25" t="s">
        <v>144</v>
      </c>
      <c r="F41" s="25" t="s">
        <v>263</v>
      </c>
      <c r="G41" s="77"/>
      <c r="H41" s="77"/>
      <c r="I41" s="75">
        <v>1</v>
      </c>
      <c r="J41" s="77"/>
    </row>
    <row r="42" spans="1:10" s="41" customFormat="1" ht="11.25">
      <c r="A42" s="31">
        <f t="shared" si="3"/>
        <v>34</v>
      </c>
      <c r="B42" s="31">
        <f t="shared" si="4"/>
        <v>13</v>
      </c>
      <c r="C42" s="44" t="s">
        <v>47</v>
      </c>
      <c r="D42" s="31" t="s">
        <v>3</v>
      </c>
      <c r="E42" s="26" t="s">
        <v>144</v>
      </c>
      <c r="F42" s="26" t="s">
        <v>263</v>
      </c>
      <c r="G42" s="86"/>
      <c r="H42" s="86"/>
      <c r="I42" s="76">
        <v>1</v>
      </c>
      <c r="J42" s="86"/>
    </row>
    <row r="43" spans="1:10" s="5" customFormat="1" ht="11.25">
      <c r="A43" s="31">
        <f t="shared" si="3"/>
        <v>35</v>
      </c>
      <c r="B43" s="31">
        <f t="shared" si="4"/>
        <v>14</v>
      </c>
      <c r="C43" s="26" t="s">
        <v>8</v>
      </c>
      <c r="D43" s="27" t="s">
        <v>3</v>
      </c>
      <c r="E43" s="25" t="s">
        <v>144</v>
      </c>
      <c r="F43" s="25" t="s">
        <v>263</v>
      </c>
      <c r="G43" s="77"/>
      <c r="H43" s="77"/>
      <c r="I43" s="75">
        <v>1</v>
      </c>
      <c r="J43" s="77"/>
    </row>
    <row r="44" spans="1:10" s="5" customFormat="1" ht="11.25">
      <c r="A44" s="31">
        <f t="shared" si="3"/>
        <v>36</v>
      </c>
      <c r="B44" s="31">
        <f t="shared" si="4"/>
        <v>15</v>
      </c>
      <c r="C44" s="81" t="s">
        <v>9</v>
      </c>
      <c r="D44" s="27" t="s">
        <v>3</v>
      </c>
      <c r="E44" s="25" t="s">
        <v>144</v>
      </c>
      <c r="F44" s="25" t="s">
        <v>263</v>
      </c>
      <c r="G44" s="77"/>
      <c r="H44" s="77"/>
      <c r="I44" s="75">
        <v>1</v>
      </c>
      <c r="J44" s="77"/>
    </row>
    <row r="45" spans="1:10" s="5" customFormat="1" ht="11.25">
      <c r="A45" s="31">
        <f t="shared" si="3"/>
        <v>37</v>
      </c>
      <c r="B45" s="31">
        <f t="shared" si="4"/>
        <v>16</v>
      </c>
      <c r="C45" s="29" t="s">
        <v>48</v>
      </c>
      <c r="D45" s="27" t="s">
        <v>3</v>
      </c>
      <c r="E45" s="25" t="s">
        <v>144</v>
      </c>
      <c r="F45" s="25" t="s">
        <v>263</v>
      </c>
      <c r="G45" s="77"/>
      <c r="H45" s="77"/>
      <c r="I45" s="75">
        <v>1</v>
      </c>
      <c r="J45" s="77"/>
    </row>
    <row r="46" spans="1:10" s="5" customFormat="1" ht="11.25">
      <c r="A46" s="31">
        <f t="shared" si="3"/>
        <v>38</v>
      </c>
      <c r="B46" s="31">
        <f t="shared" si="4"/>
        <v>17</v>
      </c>
      <c r="C46" s="29" t="s">
        <v>49</v>
      </c>
      <c r="D46" s="27" t="s">
        <v>3</v>
      </c>
      <c r="E46" s="25" t="s">
        <v>144</v>
      </c>
      <c r="F46" s="25" t="s">
        <v>263</v>
      </c>
      <c r="G46" s="77"/>
      <c r="H46" s="77"/>
      <c r="I46" s="75">
        <v>1</v>
      </c>
      <c r="J46" s="77"/>
    </row>
    <row r="47" spans="1:10" s="5" customFormat="1" ht="11.25">
      <c r="A47" s="31">
        <f t="shared" si="3"/>
        <v>39</v>
      </c>
      <c r="B47" s="31">
        <f t="shared" si="4"/>
        <v>18</v>
      </c>
      <c r="C47" s="29" t="s">
        <v>50</v>
      </c>
      <c r="D47" s="27" t="s">
        <v>3</v>
      </c>
      <c r="E47" s="25" t="s">
        <v>144</v>
      </c>
      <c r="F47" s="25" t="s">
        <v>263</v>
      </c>
      <c r="G47" s="77"/>
      <c r="H47" s="77"/>
      <c r="I47" s="75">
        <v>1</v>
      </c>
      <c r="J47" s="77"/>
    </row>
    <row r="48" spans="1:10" s="5" customFormat="1" ht="11.25">
      <c r="A48" s="31">
        <f t="shared" si="3"/>
        <v>40</v>
      </c>
      <c r="B48" s="31">
        <f t="shared" si="4"/>
        <v>19</v>
      </c>
      <c r="C48" s="29" t="s">
        <v>51</v>
      </c>
      <c r="D48" s="27" t="s">
        <v>3</v>
      </c>
      <c r="E48" s="25" t="s">
        <v>144</v>
      </c>
      <c r="F48" s="25" t="s">
        <v>263</v>
      </c>
      <c r="G48" s="77"/>
      <c r="H48" s="77"/>
      <c r="I48" s="75">
        <v>1</v>
      </c>
      <c r="J48" s="77"/>
    </row>
    <row r="49" spans="1:10" s="5" customFormat="1" ht="11.25">
      <c r="A49" s="31">
        <f t="shared" si="3"/>
        <v>41</v>
      </c>
      <c r="B49" s="31">
        <f t="shared" si="4"/>
        <v>20</v>
      </c>
      <c r="C49" s="29" t="s">
        <v>52</v>
      </c>
      <c r="D49" s="27" t="s">
        <v>3</v>
      </c>
      <c r="E49" s="25" t="s">
        <v>144</v>
      </c>
      <c r="F49" s="25" t="s">
        <v>263</v>
      </c>
      <c r="G49" s="77"/>
      <c r="H49" s="77"/>
      <c r="I49" s="75">
        <v>1</v>
      </c>
      <c r="J49" s="77"/>
    </row>
    <row r="50" spans="1:10" s="5" customFormat="1" ht="11.25">
      <c r="A50" s="31">
        <f>A49+1</f>
        <v>42</v>
      </c>
      <c r="B50" s="31">
        <f t="shared" si="4"/>
        <v>21</v>
      </c>
      <c r="C50" s="29" t="s">
        <v>53</v>
      </c>
      <c r="D50" s="27" t="s">
        <v>3</v>
      </c>
      <c r="E50" s="25" t="s">
        <v>144</v>
      </c>
      <c r="F50" s="25" t="s">
        <v>263</v>
      </c>
      <c r="G50" s="77"/>
      <c r="H50" s="77"/>
      <c r="I50" s="75">
        <v>1</v>
      </c>
      <c r="J50" s="77"/>
    </row>
    <row r="51" spans="1:10" s="5" customFormat="1" ht="11.25">
      <c r="A51" s="31">
        <f t="shared" si="3"/>
        <v>43</v>
      </c>
      <c r="B51" s="31">
        <f t="shared" si="4"/>
        <v>22</v>
      </c>
      <c r="C51" s="29" t="s">
        <v>54</v>
      </c>
      <c r="D51" s="27" t="s">
        <v>3</v>
      </c>
      <c r="E51" s="25" t="s">
        <v>144</v>
      </c>
      <c r="F51" s="25" t="s">
        <v>263</v>
      </c>
      <c r="G51" s="77"/>
      <c r="H51" s="77"/>
      <c r="I51" s="75">
        <v>1</v>
      </c>
      <c r="J51" s="77"/>
    </row>
    <row r="52" spans="1:10" s="5" customFormat="1" ht="11.25">
      <c r="A52" s="31">
        <f>A51+1</f>
        <v>44</v>
      </c>
      <c r="B52" s="31">
        <f>B51+1</f>
        <v>23</v>
      </c>
      <c r="C52" s="29" t="s">
        <v>55</v>
      </c>
      <c r="D52" s="27" t="s">
        <v>3</v>
      </c>
      <c r="E52" s="25" t="s">
        <v>144</v>
      </c>
      <c r="F52" s="25" t="s">
        <v>263</v>
      </c>
      <c r="G52" s="77"/>
      <c r="H52" s="77"/>
      <c r="I52" s="75">
        <v>1</v>
      </c>
      <c r="J52" s="77"/>
    </row>
    <row r="53" spans="1:10" s="5" customFormat="1" ht="20.25">
      <c r="A53" s="31">
        <f t="shared" si="3"/>
        <v>45</v>
      </c>
      <c r="B53" s="31">
        <f t="shared" si="4"/>
        <v>24</v>
      </c>
      <c r="C53" s="29" t="s">
        <v>145</v>
      </c>
      <c r="D53" s="27" t="s">
        <v>3</v>
      </c>
      <c r="E53" s="25" t="s">
        <v>144</v>
      </c>
      <c r="F53" s="25" t="s">
        <v>263</v>
      </c>
      <c r="G53" s="77"/>
      <c r="H53" s="77"/>
      <c r="I53" s="75">
        <v>1</v>
      </c>
      <c r="J53" s="77"/>
    </row>
    <row r="54" spans="1:10" s="5" customFormat="1" ht="11.25">
      <c r="A54" s="31">
        <f t="shared" si="3"/>
        <v>46</v>
      </c>
      <c r="B54" s="31">
        <f t="shared" si="4"/>
        <v>25</v>
      </c>
      <c r="C54" s="29" t="s">
        <v>56</v>
      </c>
      <c r="D54" s="27" t="s">
        <v>3</v>
      </c>
      <c r="E54" s="25" t="s">
        <v>144</v>
      </c>
      <c r="F54" s="25" t="s">
        <v>263</v>
      </c>
      <c r="G54" s="77"/>
      <c r="H54" s="77"/>
      <c r="I54" s="75">
        <v>1</v>
      </c>
      <c r="J54" s="77"/>
    </row>
    <row r="55" spans="1:10" s="5" customFormat="1" ht="11.25">
      <c r="A55" s="31">
        <f t="shared" si="3"/>
        <v>47</v>
      </c>
      <c r="B55" s="31">
        <f t="shared" si="4"/>
        <v>26</v>
      </c>
      <c r="C55" s="29" t="s">
        <v>57</v>
      </c>
      <c r="D55" s="27" t="s">
        <v>3</v>
      </c>
      <c r="E55" s="25" t="s">
        <v>144</v>
      </c>
      <c r="F55" s="25" t="s">
        <v>263</v>
      </c>
      <c r="G55" s="77"/>
      <c r="H55" s="77"/>
      <c r="I55" s="75">
        <v>1</v>
      </c>
      <c r="J55" s="77"/>
    </row>
    <row r="56" spans="1:10" s="5" customFormat="1" ht="11.25">
      <c r="A56" s="31">
        <f t="shared" si="3"/>
        <v>48</v>
      </c>
      <c r="B56" s="31">
        <f t="shared" si="4"/>
        <v>27</v>
      </c>
      <c r="C56" s="26" t="s">
        <v>10</v>
      </c>
      <c r="D56" s="27" t="s">
        <v>3</v>
      </c>
      <c r="E56" s="25" t="s">
        <v>144</v>
      </c>
      <c r="F56" s="25" t="s">
        <v>263</v>
      </c>
      <c r="G56" s="77"/>
      <c r="H56" s="77"/>
      <c r="I56" s="75">
        <v>1</v>
      </c>
      <c r="J56" s="77"/>
    </row>
    <row r="57" spans="1:10" s="5" customFormat="1" ht="11.25">
      <c r="A57" s="31">
        <f t="shared" si="3"/>
        <v>49</v>
      </c>
      <c r="B57" s="31">
        <f t="shared" si="4"/>
        <v>28</v>
      </c>
      <c r="C57" s="25" t="s">
        <v>37</v>
      </c>
      <c r="D57" s="27" t="s">
        <v>3</v>
      </c>
      <c r="E57" s="27" t="s">
        <v>140</v>
      </c>
      <c r="F57" s="27"/>
      <c r="G57" s="77">
        <v>1</v>
      </c>
      <c r="H57" s="77"/>
      <c r="I57" s="75"/>
      <c r="J57" s="77"/>
    </row>
    <row r="58" spans="1:10" s="5" customFormat="1" ht="11.25">
      <c r="A58" s="31">
        <f t="shared" si="3"/>
        <v>50</v>
      </c>
      <c r="B58" s="31">
        <f t="shared" si="4"/>
        <v>29</v>
      </c>
      <c r="C58" s="29" t="s">
        <v>58</v>
      </c>
      <c r="D58" s="27" t="s">
        <v>3</v>
      </c>
      <c r="E58" s="25" t="s">
        <v>144</v>
      </c>
      <c r="F58" s="25" t="s">
        <v>263</v>
      </c>
      <c r="G58" s="77"/>
      <c r="H58" s="77"/>
      <c r="I58" s="75">
        <v>1</v>
      </c>
      <c r="J58" s="77"/>
    </row>
    <row r="59" spans="1:10" s="5" customFormat="1" ht="11.25">
      <c r="A59" s="31">
        <f t="shared" si="3"/>
        <v>51</v>
      </c>
      <c r="B59" s="31">
        <f t="shared" si="4"/>
        <v>30</v>
      </c>
      <c r="C59" s="29" t="s">
        <v>59</v>
      </c>
      <c r="D59" s="27" t="s">
        <v>3</v>
      </c>
      <c r="E59" s="25" t="s">
        <v>144</v>
      </c>
      <c r="F59" s="25" t="s">
        <v>263</v>
      </c>
      <c r="G59" s="77"/>
      <c r="H59" s="77"/>
      <c r="I59" s="75">
        <v>1</v>
      </c>
      <c r="J59" s="77"/>
    </row>
    <row r="60" spans="1:10" s="5" customFormat="1" ht="12" customHeight="1">
      <c r="A60" s="117" t="s">
        <v>195</v>
      </c>
      <c r="B60" s="117"/>
      <c r="C60" s="45">
        <v>30</v>
      </c>
      <c r="D60" s="45"/>
      <c r="E60" s="45"/>
      <c r="F60" s="45"/>
      <c r="G60" s="11">
        <f>SUM(G30:G51)+SUM(G52:G59)</f>
        <v>1</v>
      </c>
      <c r="H60" s="11">
        <f>SUM(H30:H51)+SUM(H52:H59)</f>
        <v>0</v>
      </c>
      <c r="I60" s="11">
        <f>SUM(I30:I51)+SUM(I52:I59)</f>
        <v>29</v>
      </c>
      <c r="J60" s="11">
        <f>SUM(J30:J51)+SUM(J52:J59)</f>
        <v>0</v>
      </c>
    </row>
    <row r="61" spans="1:10" s="34" customFormat="1" ht="12" customHeight="1">
      <c r="A61" s="46"/>
      <c r="B61" s="46"/>
      <c r="C61" s="46"/>
      <c r="D61" s="46"/>
      <c r="E61" s="46"/>
      <c r="F61" s="46"/>
      <c r="G61" s="65"/>
      <c r="H61" s="65"/>
      <c r="I61" s="65"/>
      <c r="J61" s="65"/>
    </row>
    <row r="62" spans="1:10" ht="33" customHeight="1">
      <c r="A62" s="116" t="s">
        <v>194</v>
      </c>
      <c r="B62" s="116"/>
      <c r="C62" s="116"/>
      <c r="D62" s="116"/>
      <c r="E62" s="116"/>
      <c r="F62" s="116"/>
      <c r="G62" s="116"/>
      <c r="H62" s="116"/>
      <c r="I62" s="116"/>
      <c r="J62" s="116"/>
    </row>
    <row r="63" spans="1:10" s="5" customFormat="1" ht="11.25">
      <c r="A63" s="110" t="s">
        <v>189</v>
      </c>
      <c r="B63" s="110"/>
      <c r="C63" s="110"/>
      <c r="D63" s="110"/>
      <c r="E63" s="110"/>
      <c r="F63" s="110"/>
      <c r="G63" s="110"/>
      <c r="H63" s="110"/>
      <c r="I63" s="110"/>
      <c r="J63" s="110"/>
    </row>
    <row r="64" spans="1:10" s="30" customFormat="1" ht="20.25">
      <c r="A64" s="47" t="s">
        <v>186</v>
      </c>
      <c r="B64" s="47" t="s">
        <v>183</v>
      </c>
      <c r="C64" s="47" t="s">
        <v>0</v>
      </c>
      <c r="D64" s="47" t="s">
        <v>1</v>
      </c>
      <c r="E64" s="48" t="s">
        <v>132</v>
      </c>
      <c r="F64" s="48" t="s">
        <v>188</v>
      </c>
      <c r="G64" s="8" t="s">
        <v>135</v>
      </c>
      <c r="H64" s="8" t="s">
        <v>187</v>
      </c>
      <c r="I64" s="8" t="s">
        <v>185</v>
      </c>
      <c r="J64" s="8" t="s">
        <v>131</v>
      </c>
    </row>
    <row r="65" spans="1:10" s="30" customFormat="1" ht="9.75">
      <c r="A65" s="99">
        <v>52</v>
      </c>
      <c r="B65" s="99">
        <v>1</v>
      </c>
      <c r="C65" s="99" t="s">
        <v>199</v>
      </c>
      <c r="D65" s="99" t="s">
        <v>103</v>
      </c>
      <c r="E65" s="99" t="s">
        <v>159</v>
      </c>
      <c r="F65" s="98" t="s">
        <v>220</v>
      </c>
      <c r="G65" s="100"/>
      <c r="H65" s="100"/>
      <c r="I65" s="100">
        <v>1</v>
      </c>
      <c r="J65" s="100"/>
    </row>
    <row r="66" spans="1:10" s="67" customFormat="1" ht="20.25">
      <c r="A66" s="99">
        <f>SUM(A65+1)</f>
        <v>53</v>
      </c>
      <c r="B66" s="99">
        <f aca="true" t="shared" si="5" ref="A66:B72">SUM(B65+1)</f>
        <v>2</v>
      </c>
      <c r="C66" s="98" t="s">
        <v>84</v>
      </c>
      <c r="D66" s="99" t="s">
        <v>103</v>
      </c>
      <c r="E66" s="98" t="s">
        <v>267</v>
      </c>
      <c r="F66" s="98" t="s">
        <v>269</v>
      </c>
      <c r="G66" s="100"/>
      <c r="H66" s="100"/>
      <c r="I66" s="101"/>
      <c r="J66" s="100">
        <v>1</v>
      </c>
    </row>
    <row r="67" spans="1:10" s="10" customFormat="1" ht="9.75">
      <c r="A67" s="99">
        <f t="shared" si="5"/>
        <v>54</v>
      </c>
      <c r="B67" s="99">
        <f t="shared" si="5"/>
        <v>3</v>
      </c>
      <c r="C67" s="98" t="s">
        <v>85</v>
      </c>
      <c r="D67" s="99" t="s">
        <v>103</v>
      </c>
      <c r="E67" s="99" t="s">
        <v>162</v>
      </c>
      <c r="F67" s="98" t="s">
        <v>217</v>
      </c>
      <c r="G67" s="100"/>
      <c r="H67" s="100"/>
      <c r="I67" s="101"/>
      <c r="J67" s="100">
        <v>1</v>
      </c>
    </row>
    <row r="68" spans="1:10" s="10" customFormat="1" ht="9.75">
      <c r="A68" s="99">
        <f t="shared" si="5"/>
        <v>55</v>
      </c>
      <c r="B68" s="99">
        <f t="shared" si="5"/>
        <v>4</v>
      </c>
      <c r="C68" s="98" t="s">
        <v>86</v>
      </c>
      <c r="D68" s="99" t="s">
        <v>103</v>
      </c>
      <c r="E68" s="99" t="s">
        <v>174</v>
      </c>
      <c r="F68" s="98" t="s">
        <v>270</v>
      </c>
      <c r="G68" s="100"/>
      <c r="H68" s="100"/>
      <c r="I68" s="101"/>
      <c r="J68" s="100">
        <v>1</v>
      </c>
    </row>
    <row r="69" spans="1:10" s="22" customFormat="1" ht="9.75">
      <c r="A69" s="99">
        <f t="shared" si="5"/>
        <v>56</v>
      </c>
      <c r="B69" s="99">
        <f t="shared" si="5"/>
        <v>5</v>
      </c>
      <c r="C69" s="98" t="s">
        <v>87</v>
      </c>
      <c r="D69" s="99" t="s">
        <v>103</v>
      </c>
      <c r="E69" s="99" t="s">
        <v>162</v>
      </c>
      <c r="F69" s="99" t="s">
        <v>160</v>
      </c>
      <c r="G69" s="100"/>
      <c r="H69" s="100"/>
      <c r="I69" s="101"/>
      <c r="J69" s="100">
        <v>1</v>
      </c>
    </row>
    <row r="70" spans="1:10" s="10" customFormat="1" ht="9.75">
      <c r="A70" s="99">
        <f t="shared" si="5"/>
        <v>57</v>
      </c>
      <c r="B70" s="99">
        <f t="shared" si="5"/>
        <v>6</v>
      </c>
      <c r="C70" s="98" t="s">
        <v>88</v>
      </c>
      <c r="D70" s="99" t="s">
        <v>103</v>
      </c>
      <c r="E70" s="99" t="s">
        <v>159</v>
      </c>
      <c r="F70" s="99" t="s">
        <v>161</v>
      </c>
      <c r="G70" s="100"/>
      <c r="H70" s="100">
        <v>1</v>
      </c>
      <c r="I70" s="101"/>
      <c r="J70" s="100"/>
    </row>
    <row r="71" spans="1:10" s="10" customFormat="1" ht="30">
      <c r="A71" s="99">
        <f t="shared" si="5"/>
        <v>58</v>
      </c>
      <c r="B71" s="99">
        <f t="shared" si="5"/>
        <v>7</v>
      </c>
      <c r="C71" s="98" t="s">
        <v>89</v>
      </c>
      <c r="D71" s="99" t="s">
        <v>103</v>
      </c>
      <c r="E71" s="98" t="s">
        <v>267</v>
      </c>
      <c r="F71" s="98" t="s">
        <v>268</v>
      </c>
      <c r="G71" s="100"/>
      <c r="H71" s="100"/>
      <c r="I71" s="101"/>
      <c r="J71" s="100">
        <v>1</v>
      </c>
    </row>
    <row r="72" spans="1:10" s="10" customFormat="1" ht="9.75">
      <c r="A72" s="99">
        <f>SUM(A71+1)</f>
        <v>59</v>
      </c>
      <c r="B72" s="99">
        <f t="shared" si="5"/>
        <v>8</v>
      </c>
      <c r="C72" s="98" t="s">
        <v>82</v>
      </c>
      <c r="D72" s="99" t="s">
        <v>103</v>
      </c>
      <c r="E72" s="99" t="s">
        <v>140</v>
      </c>
      <c r="F72" s="98" t="s">
        <v>251</v>
      </c>
      <c r="G72" s="100"/>
      <c r="H72" s="100"/>
      <c r="I72" s="101">
        <v>1</v>
      </c>
      <c r="J72" s="100"/>
    </row>
    <row r="73" spans="1:10" s="10" customFormat="1" ht="9.75">
      <c r="A73" s="99">
        <f aca="true" t="shared" si="6" ref="A73:A80">A72+1</f>
        <v>60</v>
      </c>
      <c r="B73" s="99">
        <f aca="true" t="shared" si="7" ref="B73:B80">B72+1</f>
        <v>9</v>
      </c>
      <c r="C73" s="98" t="s">
        <v>90</v>
      </c>
      <c r="D73" s="99" t="s">
        <v>103</v>
      </c>
      <c r="E73" s="99" t="s">
        <v>138</v>
      </c>
      <c r="F73" s="99" t="s">
        <v>163</v>
      </c>
      <c r="G73" s="100"/>
      <c r="H73" s="100"/>
      <c r="I73" s="101">
        <v>1</v>
      </c>
      <c r="J73" s="100"/>
    </row>
    <row r="74" spans="1:10" s="10" customFormat="1" ht="9.75">
      <c r="A74" s="99">
        <f t="shared" si="6"/>
        <v>61</v>
      </c>
      <c r="B74" s="99">
        <f t="shared" si="7"/>
        <v>10</v>
      </c>
      <c r="C74" s="98" t="s">
        <v>91</v>
      </c>
      <c r="D74" s="99" t="s">
        <v>103</v>
      </c>
      <c r="E74" s="99" t="s">
        <v>174</v>
      </c>
      <c r="F74" s="99" t="s">
        <v>271</v>
      </c>
      <c r="G74" s="100"/>
      <c r="H74" s="100"/>
      <c r="I74" s="101"/>
      <c r="J74" s="100">
        <v>1</v>
      </c>
    </row>
    <row r="75" spans="1:10" s="10" customFormat="1" ht="9.75">
      <c r="A75" s="99">
        <f t="shared" si="6"/>
        <v>62</v>
      </c>
      <c r="B75" s="99">
        <f t="shared" si="7"/>
        <v>11</v>
      </c>
      <c r="C75" s="98" t="s">
        <v>83</v>
      </c>
      <c r="D75" s="99" t="s">
        <v>103</v>
      </c>
      <c r="E75" s="99" t="s">
        <v>140</v>
      </c>
      <c r="F75" s="98" t="s">
        <v>292</v>
      </c>
      <c r="G75" s="100"/>
      <c r="H75" s="100"/>
      <c r="I75" s="101">
        <v>1</v>
      </c>
      <c r="J75" s="100"/>
    </row>
    <row r="76" spans="1:10" s="10" customFormat="1" ht="9.75">
      <c r="A76" s="99">
        <f t="shared" si="6"/>
        <v>63</v>
      </c>
      <c r="B76" s="99">
        <f t="shared" si="7"/>
        <v>12</v>
      </c>
      <c r="C76" s="98" t="s">
        <v>92</v>
      </c>
      <c r="D76" s="99" t="s">
        <v>103</v>
      </c>
      <c r="E76" s="99" t="s">
        <v>159</v>
      </c>
      <c r="F76" s="99" t="s">
        <v>164</v>
      </c>
      <c r="G76" s="100"/>
      <c r="H76" s="100"/>
      <c r="I76" s="101">
        <v>1</v>
      </c>
      <c r="J76" s="100"/>
    </row>
    <row r="77" spans="1:10" s="10" customFormat="1" ht="9.75">
      <c r="A77" s="99">
        <f t="shared" si="6"/>
        <v>64</v>
      </c>
      <c r="B77" s="99">
        <f t="shared" si="7"/>
        <v>13</v>
      </c>
      <c r="C77" s="98" t="s">
        <v>93</v>
      </c>
      <c r="D77" s="99" t="s">
        <v>103</v>
      </c>
      <c r="E77" s="99" t="s">
        <v>159</v>
      </c>
      <c r="F77" s="99" t="s">
        <v>165</v>
      </c>
      <c r="G77" s="100"/>
      <c r="H77" s="100">
        <v>1</v>
      </c>
      <c r="I77" s="101"/>
      <c r="J77" s="100"/>
    </row>
    <row r="78" spans="1:10" s="10" customFormat="1" ht="9.75">
      <c r="A78" s="99">
        <f t="shared" si="6"/>
        <v>65</v>
      </c>
      <c r="B78" s="99">
        <f t="shared" si="7"/>
        <v>14</v>
      </c>
      <c r="C78" s="98" t="s">
        <v>94</v>
      </c>
      <c r="D78" s="99" t="s">
        <v>103</v>
      </c>
      <c r="E78" s="99" t="s">
        <v>159</v>
      </c>
      <c r="F78" s="99" t="s">
        <v>161</v>
      </c>
      <c r="G78" s="100"/>
      <c r="H78" s="100">
        <v>1</v>
      </c>
      <c r="I78" s="101"/>
      <c r="J78" s="100"/>
    </row>
    <row r="79" spans="1:10" s="10" customFormat="1" ht="9.75">
      <c r="A79" s="99">
        <f t="shared" si="6"/>
        <v>66</v>
      </c>
      <c r="B79" s="99">
        <f t="shared" si="7"/>
        <v>15</v>
      </c>
      <c r="C79" s="98" t="s">
        <v>95</v>
      </c>
      <c r="D79" s="99" t="s">
        <v>103</v>
      </c>
      <c r="E79" s="99" t="s">
        <v>159</v>
      </c>
      <c r="F79" s="99" t="s">
        <v>165</v>
      </c>
      <c r="G79" s="100"/>
      <c r="H79" s="100">
        <v>1</v>
      </c>
      <c r="I79" s="101"/>
      <c r="J79" s="100"/>
    </row>
    <row r="80" spans="1:10" s="5" customFormat="1" ht="11.25">
      <c r="A80" s="99">
        <f t="shared" si="6"/>
        <v>67</v>
      </c>
      <c r="B80" s="99">
        <f t="shared" si="7"/>
        <v>16</v>
      </c>
      <c r="C80" s="98" t="s">
        <v>96</v>
      </c>
      <c r="D80" s="99" t="s">
        <v>103</v>
      </c>
      <c r="E80" s="99" t="s">
        <v>159</v>
      </c>
      <c r="F80" s="99" t="s">
        <v>161</v>
      </c>
      <c r="G80" s="100"/>
      <c r="H80" s="100">
        <v>1</v>
      </c>
      <c r="I80" s="101"/>
      <c r="J80" s="100"/>
    </row>
    <row r="81" spans="1:10" s="5" customFormat="1" ht="12" customHeight="1">
      <c r="A81" s="115" t="s">
        <v>195</v>
      </c>
      <c r="B81" s="115"/>
      <c r="C81" s="14">
        <v>16</v>
      </c>
      <c r="D81" s="21"/>
      <c r="E81" s="21"/>
      <c r="F81" s="13"/>
      <c r="G81" s="11">
        <f>SUM(G65:G80)</f>
        <v>0</v>
      </c>
      <c r="H81" s="11">
        <f>SUM(H65:H80)</f>
        <v>5</v>
      </c>
      <c r="I81" s="11">
        <f>SUM(I65:I80)</f>
        <v>5</v>
      </c>
      <c r="J81" s="11">
        <f>SUM(J65:J80)</f>
        <v>6</v>
      </c>
    </row>
    <row r="82" spans="1:10" s="5" customFormat="1" ht="13.5" customHeight="1">
      <c r="A82" s="33"/>
      <c r="B82" s="33"/>
      <c r="C82" s="33"/>
      <c r="D82" s="34"/>
      <c r="E82" s="34"/>
      <c r="F82" s="35"/>
      <c r="G82" s="36"/>
      <c r="H82" s="33"/>
      <c r="I82" s="33"/>
      <c r="J82" s="33"/>
    </row>
    <row r="83" spans="1:10" s="2" customFormat="1" ht="42" customHeight="1">
      <c r="A83" s="116" t="s">
        <v>194</v>
      </c>
      <c r="B83" s="116"/>
      <c r="C83" s="116"/>
      <c r="D83" s="116"/>
      <c r="E83" s="116"/>
      <c r="F83" s="116"/>
      <c r="G83" s="116"/>
      <c r="H83" s="116"/>
      <c r="I83" s="116"/>
      <c r="J83" s="116"/>
    </row>
    <row r="84" spans="1:10" s="5" customFormat="1" ht="11.25">
      <c r="A84" s="110" t="s">
        <v>189</v>
      </c>
      <c r="B84" s="110"/>
      <c r="C84" s="110"/>
      <c r="D84" s="110"/>
      <c r="E84" s="110"/>
      <c r="F84" s="110"/>
      <c r="G84" s="110"/>
      <c r="H84" s="110"/>
      <c r="I84" s="110"/>
      <c r="J84" s="110"/>
    </row>
    <row r="85" spans="1:10" s="38" customFormat="1" ht="20.25">
      <c r="A85" s="12" t="s">
        <v>186</v>
      </c>
      <c r="B85" s="12" t="s">
        <v>183</v>
      </c>
      <c r="C85" s="12" t="s">
        <v>0</v>
      </c>
      <c r="D85" s="12" t="s">
        <v>1</v>
      </c>
      <c r="E85" s="8" t="s">
        <v>132</v>
      </c>
      <c r="F85" s="8" t="s">
        <v>188</v>
      </c>
      <c r="G85" s="8" t="s">
        <v>135</v>
      </c>
      <c r="H85" s="8" t="s">
        <v>187</v>
      </c>
      <c r="I85" s="8" t="s">
        <v>185</v>
      </c>
      <c r="J85" s="8" t="s">
        <v>131</v>
      </c>
    </row>
    <row r="86" spans="1:10" s="38" customFormat="1" ht="9.75">
      <c r="A86" s="31">
        <v>68</v>
      </c>
      <c r="B86" s="31">
        <v>1</v>
      </c>
      <c r="C86" s="31" t="s">
        <v>202</v>
      </c>
      <c r="D86" s="31" t="s">
        <v>130</v>
      </c>
      <c r="E86" s="31" t="s">
        <v>139</v>
      </c>
      <c r="F86" s="26" t="s">
        <v>221</v>
      </c>
      <c r="G86" s="86"/>
      <c r="H86" s="86"/>
      <c r="I86" s="86">
        <v>1</v>
      </c>
      <c r="J86" s="86"/>
    </row>
    <row r="87" spans="1:10" s="38" customFormat="1" ht="9.75">
      <c r="A87" s="31">
        <f>SUM(A86+1)</f>
        <v>69</v>
      </c>
      <c r="B87" s="31">
        <f>SUM(B86+1)</f>
        <v>2</v>
      </c>
      <c r="C87" s="26" t="s">
        <v>200</v>
      </c>
      <c r="D87" s="31" t="s">
        <v>130</v>
      </c>
      <c r="E87" s="31" t="s">
        <v>138</v>
      </c>
      <c r="F87" s="26" t="s">
        <v>222</v>
      </c>
      <c r="G87" s="86">
        <v>1</v>
      </c>
      <c r="H87" s="86"/>
      <c r="I87" s="76"/>
      <c r="J87" s="86"/>
    </row>
    <row r="88" spans="1:10" s="10" customFormat="1" ht="9.75">
      <c r="A88" s="31">
        <f aca="true" t="shared" si="8" ref="A88:A93">SUM(A87+1)</f>
        <v>70</v>
      </c>
      <c r="B88" s="31">
        <f aca="true" t="shared" si="9" ref="B88:B104">SUM(B87+1)</f>
        <v>3</v>
      </c>
      <c r="C88" s="26" t="s">
        <v>201</v>
      </c>
      <c r="D88" s="31" t="s">
        <v>130</v>
      </c>
      <c r="E88" s="31" t="s">
        <v>138</v>
      </c>
      <c r="F88" s="26" t="s">
        <v>223</v>
      </c>
      <c r="G88" s="86"/>
      <c r="H88" s="86">
        <v>1</v>
      </c>
      <c r="I88" s="76"/>
      <c r="J88" s="86"/>
    </row>
    <row r="89" spans="1:10" s="10" customFormat="1" ht="9.75">
      <c r="A89" s="31">
        <f t="shared" si="8"/>
        <v>71</v>
      </c>
      <c r="B89" s="31">
        <f t="shared" si="9"/>
        <v>4</v>
      </c>
      <c r="C89" s="26" t="s">
        <v>104</v>
      </c>
      <c r="D89" s="31" t="s">
        <v>130</v>
      </c>
      <c r="E89" s="31" t="s">
        <v>138</v>
      </c>
      <c r="F89" s="31" t="s">
        <v>175</v>
      </c>
      <c r="G89" s="86"/>
      <c r="H89" s="86"/>
      <c r="I89" s="76">
        <v>1</v>
      </c>
      <c r="J89" s="86"/>
    </row>
    <row r="90" spans="1:10" s="10" customFormat="1" ht="9.75">
      <c r="A90" s="31">
        <f t="shared" si="8"/>
        <v>72</v>
      </c>
      <c r="B90" s="31">
        <f t="shared" si="9"/>
        <v>5</v>
      </c>
      <c r="C90" s="26" t="s">
        <v>105</v>
      </c>
      <c r="D90" s="31" t="s">
        <v>130</v>
      </c>
      <c r="E90" s="31" t="s">
        <v>138</v>
      </c>
      <c r="F90" s="31" t="s">
        <v>228</v>
      </c>
      <c r="G90" s="86"/>
      <c r="H90" s="86"/>
      <c r="I90" s="76"/>
      <c r="J90" s="76">
        <v>1</v>
      </c>
    </row>
    <row r="91" spans="1:10" s="10" customFormat="1" ht="9.75">
      <c r="A91" s="31">
        <f t="shared" si="8"/>
        <v>73</v>
      </c>
      <c r="B91" s="31">
        <f t="shared" si="9"/>
        <v>6</v>
      </c>
      <c r="C91" s="26" t="s">
        <v>106</v>
      </c>
      <c r="D91" s="31" t="s">
        <v>130</v>
      </c>
      <c r="E91" s="31" t="s">
        <v>138</v>
      </c>
      <c r="F91" s="26" t="s">
        <v>252</v>
      </c>
      <c r="G91" s="86">
        <v>1</v>
      </c>
      <c r="H91" s="86"/>
      <c r="I91" s="76"/>
      <c r="J91" s="76"/>
    </row>
    <row r="92" spans="1:10" s="10" customFormat="1" ht="9.75">
      <c r="A92" s="31">
        <f t="shared" si="8"/>
        <v>74</v>
      </c>
      <c r="B92" s="31">
        <f t="shared" si="9"/>
        <v>7</v>
      </c>
      <c r="C92" s="26" t="s">
        <v>107</v>
      </c>
      <c r="D92" s="31" t="s">
        <v>130</v>
      </c>
      <c r="E92" s="31" t="s">
        <v>138</v>
      </c>
      <c r="F92" s="31" t="s">
        <v>176</v>
      </c>
      <c r="G92" s="86">
        <v>1</v>
      </c>
      <c r="H92" s="86"/>
      <c r="I92" s="76"/>
      <c r="J92" s="86"/>
    </row>
    <row r="93" spans="1:10" s="10" customFormat="1" ht="9.75">
      <c r="A93" s="31">
        <f t="shared" si="8"/>
        <v>75</v>
      </c>
      <c r="B93" s="31">
        <f t="shared" si="9"/>
        <v>8</v>
      </c>
      <c r="C93" s="26" t="s">
        <v>108</v>
      </c>
      <c r="D93" s="31" t="s">
        <v>130</v>
      </c>
      <c r="E93" s="31" t="s">
        <v>138</v>
      </c>
      <c r="F93" s="26" t="s">
        <v>285</v>
      </c>
      <c r="G93" s="86"/>
      <c r="H93" s="86"/>
      <c r="I93" s="76"/>
      <c r="J93" s="76">
        <v>1</v>
      </c>
    </row>
    <row r="94" spans="1:10" s="10" customFormat="1" ht="9.75">
      <c r="A94" s="31">
        <f aca="true" t="shared" si="10" ref="A94:A104">A93+1</f>
        <v>76</v>
      </c>
      <c r="B94" s="31">
        <f t="shared" si="9"/>
        <v>9</v>
      </c>
      <c r="C94" s="26" t="s">
        <v>109</v>
      </c>
      <c r="D94" s="31" t="s">
        <v>130</v>
      </c>
      <c r="E94" s="31" t="s">
        <v>138</v>
      </c>
      <c r="F94" s="31"/>
      <c r="G94" s="86">
        <v>1</v>
      </c>
      <c r="H94" s="86"/>
      <c r="I94" s="76"/>
      <c r="J94" s="86"/>
    </row>
    <row r="95" spans="1:10" s="10" customFormat="1" ht="9.75">
      <c r="A95" s="31">
        <f t="shared" si="10"/>
        <v>77</v>
      </c>
      <c r="B95" s="31">
        <f t="shared" si="9"/>
        <v>10</v>
      </c>
      <c r="C95" s="26" t="s">
        <v>110</v>
      </c>
      <c r="D95" s="31" t="s">
        <v>130</v>
      </c>
      <c r="E95" s="31" t="s">
        <v>138</v>
      </c>
      <c r="F95" s="31" t="s">
        <v>229</v>
      </c>
      <c r="G95" s="86"/>
      <c r="H95" s="86"/>
      <c r="I95" s="76"/>
      <c r="J95" s="76">
        <v>1</v>
      </c>
    </row>
    <row r="96" spans="1:10" s="10" customFormat="1" ht="9.75">
      <c r="A96" s="31">
        <f t="shared" si="10"/>
        <v>78</v>
      </c>
      <c r="B96" s="31">
        <f t="shared" si="9"/>
        <v>11</v>
      </c>
      <c r="C96" s="26" t="s">
        <v>111</v>
      </c>
      <c r="D96" s="31" t="s">
        <v>130</v>
      </c>
      <c r="E96" s="31" t="s">
        <v>138</v>
      </c>
      <c r="F96" s="31" t="s">
        <v>177</v>
      </c>
      <c r="G96" s="86">
        <v>1</v>
      </c>
      <c r="H96" s="86"/>
      <c r="I96" s="76"/>
      <c r="J96" s="86"/>
    </row>
    <row r="97" spans="1:10" s="10" customFormat="1" ht="9.75">
      <c r="A97" s="31">
        <f t="shared" si="10"/>
        <v>79</v>
      </c>
      <c r="B97" s="31">
        <f t="shared" si="9"/>
        <v>12</v>
      </c>
      <c r="C97" s="26" t="s">
        <v>112</v>
      </c>
      <c r="D97" s="31" t="s">
        <v>130</v>
      </c>
      <c r="E97" s="31" t="s">
        <v>138</v>
      </c>
      <c r="F97" s="31" t="s">
        <v>178</v>
      </c>
      <c r="G97" s="86">
        <v>1</v>
      </c>
      <c r="H97" s="86"/>
      <c r="I97" s="76"/>
      <c r="J97" s="86"/>
    </row>
    <row r="98" spans="1:10" s="10" customFormat="1" ht="9.75">
      <c r="A98" s="31">
        <f t="shared" si="10"/>
        <v>80</v>
      </c>
      <c r="B98" s="31">
        <f t="shared" si="9"/>
        <v>13</v>
      </c>
      <c r="C98" s="26" t="s">
        <v>113</v>
      </c>
      <c r="D98" s="31" t="s">
        <v>130</v>
      </c>
      <c r="E98" s="31" t="s">
        <v>138</v>
      </c>
      <c r="F98" s="31" t="s">
        <v>179</v>
      </c>
      <c r="G98" s="86"/>
      <c r="H98" s="86"/>
      <c r="I98" s="76">
        <v>1</v>
      </c>
      <c r="J98" s="86"/>
    </row>
    <row r="99" spans="1:10" s="10" customFormat="1" ht="9.75">
      <c r="A99" s="31">
        <f t="shared" si="10"/>
        <v>81</v>
      </c>
      <c r="B99" s="31">
        <f t="shared" si="9"/>
        <v>14</v>
      </c>
      <c r="C99" s="26" t="s">
        <v>114</v>
      </c>
      <c r="D99" s="31" t="s">
        <v>130</v>
      </c>
      <c r="E99" s="31" t="s">
        <v>138</v>
      </c>
      <c r="F99" s="31" t="s">
        <v>230</v>
      </c>
      <c r="G99" s="86"/>
      <c r="H99" s="86"/>
      <c r="I99" s="76"/>
      <c r="J99" s="76">
        <v>1</v>
      </c>
    </row>
    <row r="100" spans="1:10" s="10" customFormat="1" ht="9.75">
      <c r="A100" s="31">
        <f t="shared" si="10"/>
        <v>82</v>
      </c>
      <c r="B100" s="31">
        <f t="shared" si="9"/>
        <v>15</v>
      </c>
      <c r="C100" s="26" t="s">
        <v>115</v>
      </c>
      <c r="D100" s="31" t="s">
        <v>130</v>
      </c>
      <c r="E100" s="31" t="s">
        <v>138</v>
      </c>
      <c r="F100" s="31" t="s">
        <v>231</v>
      </c>
      <c r="G100" s="86"/>
      <c r="H100" s="86"/>
      <c r="I100" s="76"/>
      <c r="J100" s="76">
        <v>1</v>
      </c>
    </row>
    <row r="101" spans="1:10" s="10" customFormat="1" ht="9.75">
      <c r="A101" s="31">
        <f t="shared" si="10"/>
        <v>83</v>
      </c>
      <c r="B101" s="31">
        <f t="shared" si="9"/>
        <v>16</v>
      </c>
      <c r="C101" s="26" t="s">
        <v>116</v>
      </c>
      <c r="D101" s="31" t="s">
        <v>130</v>
      </c>
      <c r="E101" s="31" t="s">
        <v>138</v>
      </c>
      <c r="F101" s="31" t="s">
        <v>232</v>
      </c>
      <c r="G101" s="86"/>
      <c r="H101" s="86"/>
      <c r="I101" s="76"/>
      <c r="J101" s="76">
        <v>1</v>
      </c>
    </row>
    <row r="102" spans="1:10" s="10" customFormat="1" ht="9.75">
      <c r="A102" s="31">
        <f t="shared" si="10"/>
        <v>84</v>
      </c>
      <c r="B102" s="31">
        <f t="shared" si="9"/>
        <v>17</v>
      </c>
      <c r="C102" s="26" t="s">
        <v>117</v>
      </c>
      <c r="D102" s="31" t="s">
        <v>130</v>
      </c>
      <c r="E102" s="31" t="s">
        <v>138</v>
      </c>
      <c r="F102" s="31" t="s">
        <v>180</v>
      </c>
      <c r="G102" s="86">
        <v>1</v>
      </c>
      <c r="H102" s="86"/>
      <c r="I102" s="76"/>
      <c r="J102" s="86"/>
    </row>
    <row r="103" spans="1:10" s="10" customFormat="1" ht="9.75">
      <c r="A103" s="31">
        <f t="shared" si="10"/>
        <v>85</v>
      </c>
      <c r="B103" s="31">
        <f t="shared" si="9"/>
        <v>18</v>
      </c>
      <c r="C103" s="26" t="s">
        <v>118</v>
      </c>
      <c r="D103" s="31" t="s">
        <v>130</v>
      </c>
      <c r="E103" s="31" t="s">
        <v>138</v>
      </c>
      <c r="F103" s="31" t="s">
        <v>282</v>
      </c>
      <c r="G103" s="86"/>
      <c r="H103" s="86">
        <v>1</v>
      </c>
      <c r="I103" s="76"/>
      <c r="J103" s="86"/>
    </row>
    <row r="104" spans="1:10" s="5" customFormat="1" ht="12.75" customHeight="1">
      <c r="A104" s="31">
        <f t="shared" si="10"/>
        <v>86</v>
      </c>
      <c r="B104" s="31">
        <f t="shared" si="9"/>
        <v>19</v>
      </c>
      <c r="C104" s="26" t="s">
        <v>119</v>
      </c>
      <c r="D104" s="31" t="s">
        <v>130</v>
      </c>
      <c r="E104" s="31" t="s">
        <v>138</v>
      </c>
      <c r="F104" s="31" t="s">
        <v>233</v>
      </c>
      <c r="G104" s="86"/>
      <c r="H104" s="86"/>
      <c r="I104" s="76"/>
      <c r="J104" s="76">
        <v>1</v>
      </c>
    </row>
    <row r="105" spans="1:10" s="5" customFormat="1" ht="15" customHeight="1">
      <c r="A105" s="115" t="s">
        <v>195</v>
      </c>
      <c r="B105" s="115"/>
      <c r="C105" s="14">
        <v>19</v>
      </c>
      <c r="D105" s="21"/>
      <c r="E105" s="21"/>
      <c r="F105" s="13"/>
      <c r="G105" s="11">
        <f>SUM(G86:G104)</f>
        <v>7</v>
      </c>
      <c r="H105" s="11">
        <f>SUM(H86:H104)</f>
        <v>2</v>
      </c>
      <c r="I105" s="11">
        <f>SUM(I86:I104)</f>
        <v>3</v>
      </c>
      <c r="J105" s="11">
        <f>SUM(J86:J104)</f>
        <v>7</v>
      </c>
    </row>
    <row r="106" spans="7:10" s="34" customFormat="1" ht="12.75" customHeight="1">
      <c r="G106" s="33"/>
      <c r="H106" s="33"/>
      <c r="I106" s="33"/>
      <c r="J106" s="33"/>
    </row>
    <row r="108" spans="1:6" ht="12.75">
      <c r="A108" s="105" t="s">
        <v>255</v>
      </c>
      <c r="B108" s="105"/>
      <c r="C108" s="105"/>
      <c r="D108" s="105" t="s">
        <v>256</v>
      </c>
      <c r="E108" s="105"/>
      <c r="F108" s="105"/>
    </row>
    <row r="109" spans="1:6" ht="12.75">
      <c r="A109" s="105" t="s">
        <v>257</v>
      </c>
      <c r="B109" s="105"/>
      <c r="C109" s="105"/>
      <c r="D109" s="105" t="s">
        <v>258</v>
      </c>
      <c r="E109" s="105"/>
      <c r="F109" s="105"/>
    </row>
    <row r="110" spans="1:6" ht="12.75">
      <c r="A110" s="105" t="s">
        <v>296</v>
      </c>
      <c r="B110" s="105"/>
      <c r="C110" s="105"/>
      <c r="D110" s="120" t="s">
        <v>260</v>
      </c>
      <c r="E110" s="121"/>
      <c r="F110" s="122"/>
    </row>
    <row r="111" spans="1:6" ht="12.75">
      <c r="A111" s="105" t="s">
        <v>131</v>
      </c>
      <c r="B111" s="105"/>
      <c r="C111" s="105"/>
      <c r="D111" s="105" t="s">
        <v>261</v>
      </c>
      <c r="E111" s="105"/>
      <c r="F111" s="105"/>
    </row>
  </sheetData>
  <sheetProtection/>
  <mergeCells count="20">
    <mergeCell ref="A111:C111"/>
    <mergeCell ref="D111:F111"/>
    <mergeCell ref="D110:F110"/>
    <mergeCell ref="A108:C108"/>
    <mergeCell ref="A109:C109"/>
    <mergeCell ref="A110:C110"/>
    <mergeCell ref="D108:F108"/>
    <mergeCell ref="D109:F109"/>
    <mergeCell ref="A25:B25"/>
    <mergeCell ref="A1:J1"/>
    <mergeCell ref="A63:J63"/>
    <mergeCell ref="A62:J62"/>
    <mergeCell ref="A2:J2"/>
    <mergeCell ref="A27:J27"/>
    <mergeCell ref="A84:J84"/>
    <mergeCell ref="A105:B105"/>
    <mergeCell ref="A83:J83"/>
    <mergeCell ref="A81:B81"/>
    <mergeCell ref="A60:B60"/>
    <mergeCell ref="A28:J28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  <rowBreaks count="3" manualBreakCount="3">
    <brk id="26" max="255" man="1"/>
    <brk id="61" max="255" man="1"/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2"/>
  <sheetViews>
    <sheetView view="pageBreakPreview" zoomScale="60" zoomScalePageLayoutView="0" workbookViewId="0" topLeftCell="A109">
      <selection activeCell="L54" sqref="L54"/>
    </sheetView>
  </sheetViews>
  <sheetFormatPr defaultColWidth="9.140625" defaultRowHeight="12.75"/>
  <cols>
    <col min="1" max="1" width="3.57421875" style="19" bestFit="1" customWidth="1"/>
    <col min="2" max="2" width="3.421875" style="19" bestFit="1" customWidth="1"/>
    <col min="3" max="3" width="24.140625" style="18" customWidth="1"/>
    <col min="4" max="4" width="3.140625" style="17" bestFit="1" customWidth="1"/>
    <col min="5" max="5" width="20.140625" style="18" customWidth="1"/>
    <col min="6" max="6" width="28.140625" style="62" bestFit="1" customWidth="1"/>
    <col min="7" max="7" width="4.8515625" style="19" bestFit="1" customWidth="1"/>
    <col min="8" max="8" width="5.140625" style="64" bestFit="1" customWidth="1"/>
    <col min="9" max="9" width="4.57421875" style="19" bestFit="1" customWidth="1"/>
    <col min="10" max="10" width="8.8515625" style="64" bestFit="1" customWidth="1"/>
  </cols>
  <sheetData>
    <row r="1" spans="1:10" ht="36" customHeight="1">
      <c r="A1" s="116" t="s">
        <v>194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2.75" customHeight="1">
      <c r="A2" s="110" t="s">
        <v>191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0.25">
      <c r="A3" s="12" t="s">
        <v>182</v>
      </c>
      <c r="B3" s="12" t="s">
        <v>183</v>
      </c>
      <c r="C3" s="12" t="s">
        <v>0</v>
      </c>
      <c r="D3" s="12" t="s">
        <v>1</v>
      </c>
      <c r="E3" s="8" t="s">
        <v>132</v>
      </c>
      <c r="F3" s="8" t="s">
        <v>188</v>
      </c>
      <c r="G3" s="8" t="s">
        <v>135</v>
      </c>
      <c r="H3" s="8" t="s">
        <v>187</v>
      </c>
      <c r="I3" s="8" t="s">
        <v>185</v>
      </c>
      <c r="J3" s="8" t="s">
        <v>131</v>
      </c>
    </row>
    <row r="4" spans="1:10" ht="12.75">
      <c r="A4" s="25">
        <v>1</v>
      </c>
      <c r="B4" s="25">
        <v>1</v>
      </c>
      <c r="C4" s="25" t="s">
        <v>208</v>
      </c>
      <c r="D4" s="25" t="s">
        <v>214</v>
      </c>
      <c r="E4" s="25" t="s">
        <v>174</v>
      </c>
      <c r="F4" s="25" t="s">
        <v>272</v>
      </c>
      <c r="G4" s="75"/>
      <c r="H4" s="75"/>
      <c r="I4" s="75"/>
      <c r="J4" s="76">
        <v>1</v>
      </c>
    </row>
    <row r="5" spans="1:10" ht="12.75">
      <c r="A5" s="25">
        <f aca="true" t="shared" si="0" ref="A5:B9">SUM(A4+1)</f>
        <v>2</v>
      </c>
      <c r="B5" s="25">
        <f t="shared" si="0"/>
        <v>2</v>
      </c>
      <c r="C5" s="25" t="s">
        <v>209</v>
      </c>
      <c r="D5" s="25" t="s">
        <v>214</v>
      </c>
      <c r="E5" s="25" t="s">
        <v>139</v>
      </c>
      <c r="F5" s="25"/>
      <c r="G5" s="75">
        <v>1</v>
      </c>
      <c r="H5" s="75"/>
      <c r="I5" s="75"/>
      <c r="J5" s="76"/>
    </row>
    <row r="6" spans="1:10" ht="12.75">
      <c r="A6" s="25">
        <f t="shared" si="0"/>
        <v>3</v>
      </c>
      <c r="B6" s="25">
        <f t="shared" si="0"/>
        <v>3</v>
      </c>
      <c r="C6" s="25" t="s">
        <v>210</v>
      </c>
      <c r="D6" s="25" t="s">
        <v>214</v>
      </c>
      <c r="E6" s="25" t="s">
        <v>138</v>
      </c>
      <c r="F6" s="25"/>
      <c r="G6" s="75">
        <v>1</v>
      </c>
      <c r="H6" s="75"/>
      <c r="I6" s="75"/>
      <c r="J6" s="76"/>
    </row>
    <row r="7" spans="1:10" ht="12.75">
      <c r="A7" s="25">
        <f t="shared" si="0"/>
        <v>4</v>
      </c>
      <c r="B7" s="25">
        <f t="shared" si="0"/>
        <v>4</v>
      </c>
      <c r="C7" s="25" t="s">
        <v>211</v>
      </c>
      <c r="D7" s="25" t="s">
        <v>214</v>
      </c>
      <c r="E7" s="25" t="s">
        <v>174</v>
      </c>
      <c r="F7" s="25" t="s">
        <v>272</v>
      </c>
      <c r="G7" s="75"/>
      <c r="H7" s="75"/>
      <c r="I7" s="75"/>
      <c r="J7" s="76">
        <v>1</v>
      </c>
    </row>
    <row r="8" spans="1:10" ht="12.75">
      <c r="A8" s="25">
        <f t="shared" si="0"/>
        <v>5</v>
      </c>
      <c r="B8" s="25">
        <f t="shared" si="0"/>
        <v>5</v>
      </c>
      <c r="C8" s="25" t="s">
        <v>212</v>
      </c>
      <c r="D8" s="25" t="s">
        <v>214</v>
      </c>
      <c r="E8" s="25" t="s">
        <v>139</v>
      </c>
      <c r="F8" s="25" t="s">
        <v>295</v>
      </c>
      <c r="G8" s="75"/>
      <c r="H8" s="75"/>
      <c r="I8" s="75"/>
      <c r="J8" s="76">
        <v>1</v>
      </c>
    </row>
    <row r="9" spans="1:10" ht="12.75">
      <c r="A9" s="25">
        <f t="shared" si="0"/>
        <v>6</v>
      </c>
      <c r="B9" s="25">
        <f t="shared" si="0"/>
        <v>6</v>
      </c>
      <c r="C9" s="25" t="s">
        <v>213</v>
      </c>
      <c r="D9" s="25" t="s">
        <v>214</v>
      </c>
      <c r="E9" s="25" t="s">
        <v>174</v>
      </c>
      <c r="F9" s="25" t="s">
        <v>272</v>
      </c>
      <c r="G9" s="75"/>
      <c r="H9" s="75"/>
      <c r="I9" s="75"/>
      <c r="J9" s="76">
        <v>1</v>
      </c>
    </row>
    <row r="10" spans="1:10" ht="12.75" customHeight="1">
      <c r="A10" s="115" t="s">
        <v>195</v>
      </c>
      <c r="B10" s="115"/>
      <c r="C10" s="14">
        <v>6</v>
      </c>
      <c r="D10" s="21"/>
      <c r="E10" s="21"/>
      <c r="F10" s="13"/>
      <c r="G10" s="14">
        <f>SUM(G4:G9)</f>
        <v>2</v>
      </c>
      <c r="H10" s="14">
        <f>SUM(H4:H9)</f>
        <v>0</v>
      </c>
      <c r="I10" s="14">
        <f>SUM(I4:I9)</f>
        <v>0</v>
      </c>
      <c r="J10" s="14">
        <f>SUM(J4:J9)</f>
        <v>4</v>
      </c>
    </row>
    <row r="11" spans="1:10" ht="12.7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33" customHeight="1">
      <c r="A12" s="116" t="s">
        <v>194</v>
      </c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0" ht="12.75" customHeight="1">
      <c r="A13" s="110" t="s">
        <v>191</v>
      </c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 s="7" customFormat="1" ht="20.25">
      <c r="A14" s="12" t="s">
        <v>182</v>
      </c>
      <c r="B14" s="12" t="s">
        <v>183</v>
      </c>
      <c r="C14" s="12" t="s">
        <v>0</v>
      </c>
      <c r="D14" s="12" t="s">
        <v>1</v>
      </c>
      <c r="E14" s="8" t="s">
        <v>132</v>
      </c>
      <c r="F14" s="8" t="s">
        <v>188</v>
      </c>
      <c r="G14" s="8" t="s">
        <v>135</v>
      </c>
      <c r="H14" s="8" t="s">
        <v>187</v>
      </c>
      <c r="I14" s="8" t="s">
        <v>185</v>
      </c>
      <c r="J14" s="8" t="s">
        <v>131</v>
      </c>
    </row>
    <row r="15" spans="1:10" s="10" customFormat="1" ht="12" customHeight="1">
      <c r="A15" s="31">
        <v>7</v>
      </c>
      <c r="B15" s="31">
        <v>1</v>
      </c>
      <c r="C15" s="26" t="s">
        <v>16</v>
      </c>
      <c r="D15" s="27" t="s">
        <v>2</v>
      </c>
      <c r="E15" s="27" t="s">
        <v>138</v>
      </c>
      <c r="F15" s="25" t="s">
        <v>265</v>
      </c>
      <c r="G15" s="77"/>
      <c r="H15" s="75"/>
      <c r="I15" s="77">
        <v>1</v>
      </c>
      <c r="J15" s="75"/>
    </row>
    <row r="16" spans="1:10" s="10" customFormat="1" ht="9.75">
      <c r="A16" s="31">
        <f>A15+1</f>
        <v>8</v>
      </c>
      <c r="B16" s="31">
        <f>B15+1</f>
        <v>2</v>
      </c>
      <c r="C16" s="26" t="s">
        <v>17</v>
      </c>
      <c r="D16" s="27" t="s">
        <v>2</v>
      </c>
      <c r="E16" s="27" t="s">
        <v>138</v>
      </c>
      <c r="F16" s="25" t="s">
        <v>265</v>
      </c>
      <c r="G16" s="77"/>
      <c r="H16" s="75"/>
      <c r="I16" s="77">
        <v>1</v>
      </c>
      <c r="J16" s="75"/>
    </row>
    <row r="17" spans="1:10" s="10" customFormat="1" ht="9.75">
      <c r="A17" s="31">
        <f aca="true" t="shared" si="1" ref="A17:A25">A16+1</f>
        <v>9</v>
      </c>
      <c r="B17" s="31">
        <f aca="true" t="shared" si="2" ref="B17:B26">B16+1</f>
        <v>3</v>
      </c>
      <c r="C17" s="26" t="s">
        <v>18</v>
      </c>
      <c r="D17" s="27" t="s">
        <v>2</v>
      </c>
      <c r="E17" s="27" t="s">
        <v>138</v>
      </c>
      <c r="F17" s="25" t="s">
        <v>265</v>
      </c>
      <c r="G17" s="77"/>
      <c r="H17" s="75"/>
      <c r="I17" s="77">
        <v>1</v>
      </c>
      <c r="J17" s="75"/>
    </row>
    <row r="18" spans="1:10" s="10" customFormat="1" ht="9.75">
      <c r="A18" s="31">
        <f t="shared" si="1"/>
        <v>10</v>
      </c>
      <c r="B18" s="31">
        <f t="shared" si="2"/>
        <v>4</v>
      </c>
      <c r="C18" s="26" t="s">
        <v>12</v>
      </c>
      <c r="D18" s="27" t="s">
        <v>2</v>
      </c>
      <c r="E18" s="27" t="s">
        <v>139</v>
      </c>
      <c r="F18" s="25" t="s">
        <v>242</v>
      </c>
      <c r="G18" s="77"/>
      <c r="H18" s="75">
        <v>1</v>
      </c>
      <c r="I18" s="77"/>
      <c r="J18" s="75"/>
    </row>
    <row r="19" spans="1:10" s="10" customFormat="1" ht="9.75">
      <c r="A19" s="31">
        <f t="shared" si="1"/>
        <v>11</v>
      </c>
      <c r="B19" s="31">
        <f t="shared" si="2"/>
        <v>5</v>
      </c>
      <c r="C19" s="26" t="s">
        <v>19</v>
      </c>
      <c r="D19" s="27" t="s">
        <v>2</v>
      </c>
      <c r="E19" s="27" t="s">
        <v>138</v>
      </c>
      <c r="F19" s="25" t="s">
        <v>265</v>
      </c>
      <c r="G19" s="77"/>
      <c r="H19" s="75"/>
      <c r="I19" s="77">
        <v>1</v>
      </c>
      <c r="J19" s="75"/>
    </row>
    <row r="20" spans="1:10" s="10" customFormat="1" ht="9.75">
      <c r="A20" s="31">
        <f t="shared" si="1"/>
        <v>12</v>
      </c>
      <c r="B20" s="31">
        <f t="shared" si="2"/>
        <v>6</v>
      </c>
      <c r="C20" s="26" t="s">
        <v>20</v>
      </c>
      <c r="D20" s="27" t="s">
        <v>2</v>
      </c>
      <c r="E20" s="27" t="s">
        <v>138</v>
      </c>
      <c r="F20" s="25" t="s">
        <v>265</v>
      </c>
      <c r="G20" s="77"/>
      <c r="H20" s="75"/>
      <c r="I20" s="77">
        <v>1</v>
      </c>
      <c r="J20" s="75"/>
    </row>
    <row r="21" spans="1:10" s="10" customFormat="1" ht="9.75">
      <c r="A21" s="31">
        <f t="shared" si="1"/>
        <v>13</v>
      </c>
      <c r="B21" s="31">
        <f t="shared" si="2"/>
        <v>7</v>
      </c>
      <c r="C21" s="26" t="s">
        <v>21</v>
      </c>
      <c r="D21" s="27" t="s">
        <v>2</v>
      </c>
      <c r="E21" s="27" t="s">
        <v>138</v>
      </c>
      <c r="F21" s="25" t="s">
        <v>265</v>
      </c>
      <c r="G21" s="77"/>
      <c r="H21" s="75"/>
      <c r="I21" s="77">
        <v>1</v>
      </c>
      <c r="J21" s="75"/>
    </row>
    <row r="22" spans="1:10" s="10" customFormat="1" ht="9.75">
      <c r="A22" s="31">
        <f t="shared" si="1"/>
        <v>14</v>
      </c>
      <c r="B22" s="31">
        <f t="shared" si="2"/>
        <v>8</v>
      </c>
      <c r="C22" s="26" t="s">
        <v>13</v>
      </c>
      <c r="D22" s="27" t="s">
        <v>2</v>
      </c>
      <c r="E22" s="27" t="s">
        <v>139</v>
      </c>
      <c r="F22" s="25" t="s">
        <v>243</v>
      </c>
      <c r="G22" s="77"/>
      <c r="H22" s="75"/>
      <c r="I22" s="77">
        <v>1</v>
      </c>
      <c r="J22" s="75"/>
    </row>
    <row r="23" spans="1:10" s="10" customFormat="1" ht="9.75">
      <c r="A23" s="31">
        <f t="shared" si="1"/>
        <v>15</v>
      </c>
      <c r="B23" s="31">
        <f t="shared" si="2"/>
        <v>9</v>
      </c>
      <c r="C23" s="26" t="s">
        <v>14</v>
      </c>
      <c r="D23" s="27" t="s">
        <v>2</v>
      </c>
      <c r="E23" s="27" t="s">
        <v>139</v>
      </c>
      <c r="F23" s="26" t="s">
        <v>247</v>
      </c>
      <c r="G23" s="77"/>
      <c r="H23" s="75"/>
      <c r="I23" s="77"/>
      <c r="J23" s="75">
        <v>1</v>
      </c>
    </row>
    <row r="24" spans="1:10" s="10" customFormat="1" ht="9.75">
      <c r="A24" s="31">
        <f t="shared" si="1"/>
        <v>16</v>
      </c>
      <c r="B24" s="31">
        <f t="shared" si="2"/>
        <v>10</v>
      </c>
      <c r="C24" s="26" t="s">
        <v>32</v>
      </c>
      <c r="D24" s="27" t="s">
        <v>2</v>
      </c>
      <c r="E24" s="27" t="s">
        <v>139</v>
      </c>
      <c r="F24" s="25" t="s">
        <v>236</v>
      </c>
      <c r="G24" s="77"/>
      <c r="H24" s="75">
        <v>1</v>
      </c>
      <c r="I24" s="77"/>
      <c r="J24" s="75"/>
    </row>
    <row r="25" spans="1:10" s="10" customFormat="1" ht="9.75">
      <c r="A25" s="31">
        <f t="shared" si="1"/>
        <v>17</v>
      </c>
      <c r="B25" s="31">
        <f t="shared" si="2"/>
        <v>11</v>
      </c>
      <c r="C25" s="26" t="s">
        <v>22</v>
      </c>
      <c r="D25" s="27" t="s">
        <v>2</v>
      </c>
      <c r="E25" s="27" t="s">
        <v>138</v>
      </c>
      <c r="F25" s="25" t="s">
        <v>265</v>
      </c>
      <c r="G25" s="77"/>
      <c r="H25" s="75"/>
      <c r="I25" s="77">
        <v>1</v>
      </c>
      <c r="J25" s="75"/>
    </row>
    <row r="26" spans="1:10" s="38" customFormat="1" ht="9.75">
      <c r="A26" s="31">
        <v>18</v>
      </c>
      <c r="B26" s="31">
        <f t="shared" si="2"/>
        <v>12</v>
      </c>
      <c r="C26" s="26" t="s">
        <v>23</v>
      </c>
      <c r="D26" s="31" t="s">
        <v>2</v>
      </c>
      <c r="E26" s="31" t="s">
        <v>138</v>
      </c>
      <c r="F26" s="25" t="s">
        <v>265</v>
      </c>
      <c r="G26" s="86"/>
      <c r="H26" s="76"/>
      <c r="I26" s="86">
        <v>1</v>
      </c>
      <c r="J26" s="76"/>
    </row>
    <row r="27" spans="1:10" s="10" customFormat="1" ht="9.75">
      <c r="A27" s="31">
        <f>A26+1</f>
        <v>19</v>
      </c>
      <c r="B27" s="31">
        <f>B26+1</f>
        <v>13</v>
      </c>
      <c r="C27" s="26" t="s">
        <v>24</v>
      </c>
      <c r="D27" s="27" t="s">
        <v>2</v>
      </c>
      <c r="E27" s="27" t="s">
        <v>138</v>
      </c>
      <c r="F27" s="25" t="s">
        <v>265</v>
      </c>
      <c r="G27" s="77"/>
      <c r="H27" s="75"/>
      <c r="I27" s="77">
        <v>1</v>
      </c>
      <c r="J27" s="75"/>
    </row>
    <row r="28" spans="1:10" s="10" customFormat="1" ht="9.75">
      <c r="A28" s="31">
        <f aca="true" t="shared" si="3" ref="A28:A35">A27+1</f>
        <v>20</v>
      </c>
      <c r="B28" s="31">
        <f aca="true" t="shared" si="4" ref="B28:B35">B27+1</f>
        <v>14</v>
      </c>
      <c r="C28" s="26" t="s">
        <v>15</v>
      </c>
      <c r="D28" s="27" t="s">
        <v>2</v>
      </c>
      <c r="E28" s="27" t="s">
        <v>139</v>
      </c>
      <c r="F28" s="25" t="s">
        <v>244</v>
      </c>
      <c r="G28" s="77"/>
      <c r="H28" s="75"/>
      <c r="I28" s="77">
        <v>1</v>
      </c>
      <c r="J28" s="75"/>
    </row>
    <row r="29" spans="1:10" s="10" customFormat="1" ht="9.75">
      <c r="A29" s="31">
        <f t="shared" si="3"/>
        <v>21</v>
      </c>
      <c r="B29" s="31">
        <f t="shared" si="4"/>
        <v>15</v>
      </c>
      <c r="C29" s="26" t="s">
        <v>25</v>
      </c>
      <c r="D29" s="27" t="s">
        <v>2</v>
      </c>
      <c r="E29" s="27" t="s">
        <v>138</v>
      </c>
      <c r="F29" s="25" t="s">
        <v>265</v>
      </c>
      <c r="G29" s="77"/>
      <c r="H29" s="75"/>
      <c r="I29" s="77">
        <v>1</v>
      </c>
      <c r="J29" s="75"/>
    </row>
    <row r="30" spans="1:10" s="10" customFormat="1" ht="9.75">
      <c r="A30" s="31">
        <f t="shared" si="3"/>
        <v>22</v>
      </c>
      <c r="B30" s="31">
        <f t="shared" si="4"/>
        <v>16</v>
      </c>
      <c r="C30" s="26" t="s">
        <v>26</v>
      </c>
      <c r="D30" s="27" t="s">
        <v>2</v>
      </c>
      <c r="E30" s="27" t="s">
        <v>138</v>
      </c>
      <c r="F30" s="25" t="s">
        <v>265</v>
      </c>
      <c r="G30" s="77"/>
      <c r="H30" s="75"/>
      <c r="I30" s="77"/>
      <c r="J30" s="75">
        <v>1</v>
      </c>
    </row>
    <row r="31" spans="1:10" s="10" customFormat="1" ht="9.75">
      <c r="A31" s="31">
        <f t="shared" si="3"/>
        <v>23</v>
      </c>
      <c r="B31" s="31">
        <f t="shared" si="4"/>
        <v>17</v>
      </c>
      <c r="C31" s="26" t="s">
        <v>27</v>
      </c>
      <c r="D31" s="27" t="s">
        <v>2</v>
      </c>
      <c r="E31" s="27" t="s">
        <v>138</v>
      </c>
      <c r="F31" s="25" t="s">
        <v>265</v>
      </c>
      <c r="G31" s="77"/>
      <c r="H31" s="75"/>
      <c r="I31" s="77"/>
      <c r="J31" s="75">
        <v>1</v>
      </c>
    </row>
    <row r="32" spans="1:10" s="10" customFormat="1" ht="9.75">
      <c r="A32" s="31">
        <f t="shared" si="3"/>
        <v>24</v>
      </c>
      <c r="B32" s="31">
        <f t="shared" si="4"/>
        <v>18</v>
      </c>
      <c r="C32" s="26" t="s">
        <v>28</v>
      </c>
      <c r="D32" s="27" t="s">
        <v>2</v>
      </c>
      <c r="E32" s="27" t="s">
        <v>138</v>
      </c>
      <c r="F32" s="25" t="s">
        <v>265</v>
      </c>
      <c r="G32" s="77"/>
      <c r="H32" s="75"/>
      <c r="I32" s="77">
        <v>1</v>
      </c>
      <c r="J32" s="75"/>
    </row>
    <row r="33" spans="1:10" s="10" customFormat="1" ht="9.75">
      <c r="A33" s="31">
        <f t="shared" si="3"/>
        <v>25</v>
      </c>
      <c r="B33" s="31">
        <f t="shared" si="4"/>
        <v>19</v>
      </c>
      <c r="C33" s="26" t="s">
        <v>29</v>
      </c>
      <c r="D33" s="27" t="s">
        <v>2</v>
      </c>
      <c r="E33" s="27" t="s">
        <v>138</v>
      </c>
      <c r="F33" s="25" t="s">
        <v>265</v>
      </c>
      <c r="G33" s="77"/>
      <c r="H33" s="75"/>
      <c r="I33" s="77">
        <v>1</v>
      </c>
      <c r="J33" s="75"/>
    </row>
    <row r="34" spans="1:10" s="10" customFormat="1" ht="9.75">
      <c r="A34" s="31">
        <f t="shared" si="3"/>
        <v>26</v>
      </c>
      <c r="B34" s="31">
        <f t="shared" si="4"/>
        <v>20</v>
      </c>
      <c r="C34" s="26" t="s">
        <v>30</v>
      </c>
      <c r="D34" s="27" t="s">
        <v>2</v>
      </c>
      <c r="E34" s="27" t="s">
        <v>138</v>
      </c>
      <c r="F34" s="25" t="s">
        <v>265</v>
      </c>
      <c r="G34" s="77"/>
      <c r="H34" s="75"/>
      <c r="I34" s="77">
        <v>1</v>
      </c>
      <c r="J34" s="75"/>
    </row>
    <row r="35" spans="1:10" s="10" customFormat="1" ht="9.75">
      <c r="A35" s="31">
        <f t="shared" si="3"/>
        <v>27</v>
      </c>
      <c r="B35" s="31">
        <f t="shared" si="4"/>
        <v>21</v>
      </c>
      <c r="C35" s="26" t="s">
        <v>31</v>
      </c>
      <c r="D35" s="27" t="s">
        <v>2</v>
      </c>
      <c r="E35" s="27" t="s">
        <v>138</v>
      </c>
      <c r="F35" s="25" t="s">
        <v>265</v>
      </c>
      <c r="G35" s="77"/>
      <c r="H35" s="75"/>
      <c r="I35" s="77"/>
      <c r="J35" s="75">
        <v>1</v>
      </c>
    </row>
    <row r="36" spans="1:10" s="10" customFormat="1" ht="11.25" customHeight="1">
      <c r="A36" s="115" t="s">
        <v>195</v>
      </c>
      <c r="B36" s="115"/>
      <c r="C36" s="14">
        <v>21</v>
      </c>
      <c r="D36" s="21"/>
      <c r="E36" s="21"/>
      <c r="F36" s="13"/>
      <c r="G36" s="14">
        <f>SUM(G15:G35)</f>
        <v>0</v>
      </c>
      <c r="H36" s="14">
        <f>SUM(H15:H35)</f>
        <v>2</v>
      </c>
      <c r="I36" s="14">
        <f>SUM(I15:I35)</f>
        <v>15</v>
      </c>
      <c r="J36" s="14">
        <f>SUM(J15:J35)</f>
        <v>4</v>
      </c>
    </row>
    <row r="37" spans="1:10" s="39" customFormat="1" ht="11.25" customHeight="1">
      <c r="A37" s="63"/>
      <c r="B37" s="63"/>
      <c r="C37" s="63"/>
      <c r="D37" s="63"/>
      <c r="E37" s="63"/>
      <c r="F37" s="63"/>
      <c r="G37" s="103"/>
      <c r="H37" s="103"/>
      <c r="I37" s="103"/>
      <c r="J37" s="103"/>
    </row>
    <row r="38" spans="1:10" s="3" customFormat="1" ht="33" customHeight="1">
      <c r="A38" s="116" t="s">
        <v>194</v>
      </c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s="17" customFormat="1" ht="11.25" customHeight="1">
      <c r="A39" s="110" t="s">
        <v>191</v>
      </c>
      <c r="B39" s="110"/>
      <c r="C39" s="110"/>
      <c r="D39" s="110"/>
      <c r="E39" s="110"/>
      <c r="F39" s="110"/>
      <c r="G39" s="110"/>
      <c r="H39" s="110"/>
      <c r="I39" s="110"/>
      <c r="J39" s="110"/>
    </row>
    <row r="40" spans="1:10" s="17" customFormat="1" ht="20.25">
      <c r="A40" s="12" t="s">
        <v>182</v>
      </c>
      <c r="B40" s="12" t="s">
        <v>183</v>
      </c>
      <c r="C40" s="12" t="s">
        <v>0</v>
      </c>
      <c r="D40" s="12" t="s">
        <v>1</v>
      </c>
      <c r="E40" s="8" t="s">
        <v>132</v>
      </c>
      <c r="F40" s="8" t="s">
        <v>188</v>
      </c>
      <c r="G40" s="8" t="s">
        <v>135</v>
      </c>
      <c r="H40" s="8" t="s">
        <v>187</v>
      </c>
      <c r="I40" s="8" t="s">
        <v>185</v>
      </c>
      <c r="J40" s="8" t="s">
        <v>131</v>
      </c>
    </row>
    <row r="41" spans="1:10" s="17" customFormat="1" ht="9.75">
      <c r="A41" s="31">
        <v>28</v>
      </c>
      <c r="B41" s="31">
        <v>1</v>
      </c>
      <c r="C41" s="31" t="s">
        <v>197</v>
      </c>
      <c r="D41" s="27" t="s">
        <v>3</v>
      </c>
      <c r="E41" s="25" t="s">
        <v>173</v>
      </c>
      <c r="F41" s="25" t="s">
        <v>263</v>
      </c>
      <c r="G41" s="77"/>
      <c r="H41" s="75"/>
      <c r="I41" s="77"/>
      <c r="J41" s="77">
        <v>1</v>
      </c>
    </row>
    <row r="42" spans="1:10" s="69" customFormat="1" ht="9.75">
      <c r="A42" s="31">
        <f>SUM(A41+1)</f>
        <v>29</v>
      </c>
      <c r="B42" s="31">
        <f>SUM(B41+1)</f>
        <v>2</v>
      </c>
      <c r="C42" s="26" t="s">
        <v>198</v>
      </c>
      <c r="D42" s="31" t="s">
        <v>3</v>
      </c>
      <c r="E42" s="26" t="s">
        <v>173</v>
      </c>
      <c r="F42" s="25" t="s">
        <v>263</v>
      </c>
      <c r="G42" s="86"/>
      <c r="H42" s="76"/>
      <c r="I42" s="86"/>
      <c r="J42" s="76">
        <v>1</v>
      </c>
    </row>
    <row r="43" spans="1:10" s="17" customFormat="1" ht="9.75">
      <c r="A43" s="31">
        <f aca="true" t="shared" si="5" ref="A43:A85">SUM(A42+1)</f>
        <v>30</v>
      </c>
      <c r="B43" s="31">
        <f aca="true" t="shared" si="6" ref="B43:B85">SUM(B42+1)</f>
        <v>3</v>
      </c>
      <c r="C43" s="26" t="s">
        <v>38</v>
      </c>
      <c r="D43" s="27" t="s">
        <v>3</v>
      </c>
      <c r="E43" s="25" t="s">
        <v>173</v>
      </c>
      <c r="F43" s="25" t="s">
        <v>263</v>
      </c>
      <c r="G43" s="77"/>
      <c r="H43" s="75"/>
      <c r="I43" s="77">
        <v>1</v>
      </c>
      <c r="J43" s="75"/>
    </row>
    <row r="44" spans="1:10" s="69" customFormat="1" ht="9.75">
      <c r="A44" s="31">
        <f t="shared" si="5"/>
        <v>31</v>
      </c>
      <c r="B44" s="31">
        <f t="shared" si="6"/>
        <v>4</v>
      </c>
      <c r="C44" s="26" t="s">
        <v>61</v>
      </c>
      <c r="D44" s="31" t="s">
        <v>3</v>
      </c>
      <c r="E44" s="26" t="s">
        <v>173</v>
      </c>
      <c r="F44" s="25" t="s">
        <v>263</v>
      </c>
      <c r="G44" s="86"/>
      <c r="H44" s="76"/>
      <c r="I44" s="86"/>
      <c r="J44" s="76">
        <v>1</v>
      </c>
    </row>
    <row r="45" spans="1:10" s="17" customFormat="1" ht="9.75">
      <c r="A45" s="31">
        <f t="shared" si="5"/>
        <v>32</v>
      </c>
      <c r="B45" s="31">
        <f t="shared" si="6"/>
        <v>5</v>
      </c>
      <c r="C45" s="26" t="s">
        <v>39</v>
      </c>
      <c r="D45" s="27" t="s">
        <v>3</v>
      </c>
      <c r="E45" s="25" t="s">
        <v>173</v>
      </c>
      <c r="F45" s="25" t="s">
        <v>263</v>
      </c>
      <c r="G45" s="77"/>
      <c r="H45" s="75"/>
      <c r="I45" s="77"/>
      <c r="J45" s="75">
        <v>1</v>
      </c>
    </row>
    <row r="46" spans="1:10" s="17" customFormat="1" ht="9.75">
      <c r="A46" s="31">
        <f t="shared" si="5"/>
        <v>33</v>
      </c>
      <c r="B46" s="31">
        <f t="shared" si="6"/>
        <v>6</v>
      </c>
      <c r="C46" s="26" t="s">
        <v>40</v>
      </c>
      <c r="D46" s="27" t="s">
        <v>3</v>
      </c>
      <c r="E46" s="25" t="s">
        <v>173</v>
      </c>
      <c r="F46" s="25" t="s">
        <v>263</v>
      </c>
      <c r="G46" s="77"/>
      <c r="H46" s="75"/>
      <c r="I46" s="77"/>
      <c r="J46" s="75">
        <v>1</v>
      </c>
    </row>
    <row r="47" spans="1:10" s="17" customFormat="1" ht="9.75">
      <c r="A47" s="31">
        <f t="shared" si="5"/>
        <v>34</v>
      </c>
      <c r="B47" s="31">
        <f t="shared" si="6"/>
        <v>7</v>
      </c>
      <c r="C47" s="26" t="s">
        <v>62</v>
      </c>
      <c r="D47" s="27" t="s">
        <v>3</v>
      </c>
      <c r="E47" s="25" t="s">
        <v>173</v>
      </c>
      <c r="F47" s="25" t="s">
        <v>263</v>
      </c>
      <c r="G47" s="77"/>
      <c r="H47" s="75"/>
      <c r="I47" s="77"/>
      <c r="J47" s="75">
        <v>1</v>
      </c>
    </row>
    <row r="48" spans="1:10" s="17" customFormat="1" ht="9.75">
      <c r="A48" s="31">
        <f t="shared" si="5"/>
        <v>35</v>
      </c>
      <c r="B48" s="31">
        <f t="shared" si="6"/>
        <v>8</v>
      </c>
      <c r="C48" s="26" t="s">
        <v>41</v>
      </c>
      <c r="D48" s="27" t="s">
        <v>3</v>
      </c>
      <c r="E48" s="25" t="s">
        <v>173</v>
      </c>
      <c r="F48" s="25" t="s">
        <v>263</v>
      </c>
      <c r="G48" s="77"/>
      <c r="H48" s="75"/>
      <c r="I48" s="77"/>
      <c r="J48" s="75">
        <v>1</v>
      </c>
    </row>
    <row r="49" spans="1:10" s="17" customFormat="1" ht="9.75">
      <c r="A49" s="31">
        <f t="shared" si="5"/>
        <v>36</v>
      </c>
      <c r="B49" s="31">
        <f t="shared" si="6"/>
        <v>9</v>
      </c>
      <c r="C49" s="26" t="s">
        <v>42</v>
      </c>
      <c r="D49" s="27" t="s">
        <v>3</v>
      </c>
      <c r="E49" s="25" t="s">
        <v>173</v>
      </c>
      <c r="F49" s="25" t="s">
        <v>263</v>
      </c>
      <c r="G49" s="77"/>
      <c r="H49" s="75"/>
      <c r="I49" s="77"/>
      <c r="J49" s="75">
        <v>1</v>
      </c>
    </row>
    <row r="50" spans="1:10" s="17" customFormat="1" ht="9.75">
      <c r="A50" s="31">
        <f t="shared" si="5"/>
        <v>37</v>
      </c>
      <c r="B50" s="31">
        <f t="shared" si="6"/>
        <v>10</v>
      </c>
      <c r="C50" s="26" t="s">
        <v>36</v>
      </c>
      <c r="D50" s="27" t="s">
        <v>3</v>
      </c>
      <c r="E50" s="27" t="s">
        <v>140</v>
      </c>
      <c r="F50" s="25" t="s">
        <v>240</v>
      </c>
      <c r="G50" s="77"/>
      <c r="H50" s="75"/>
      <c r="I50" s="77">
        <v>1</v>
      </c>
      <c r="J50" s="75"/>
    </row>
    <row r="51" spans="1:10" s="17" customFormat="1" ht="9.75">
      <c r="A51" s="31">
        <f t="shared" si="5"/>
        <v>38</v>
      </c>
      <c r="B51" s="31">
        <f t="shared" si="6"/>
        <v>11</v>
      </c>
      <c r="C51" s="26" t="s">
        <v>43</v>
      </c>
      <c r="D51" s="27" t="s">
        <v>3</v>
      </c>
      <c r="E51" s="25" t="s">
        <v>173</v>
      </c>
      <c r="F51" s="25" t="s">
        <v>263</v>
      </c>
      <c r="G51" s="77"/>
      <c r="H51" s="75"/>
      <c r="I51" s="77"/>
      <c r="J51" s="75">
        <v>1</v>
      </c>
    </row>
    <row r="52" spans="1:10" s="17" customFormat="1" ht="9.75">
      <c r="A52" s="31">
        <f t="shared" si="5"/>
        <v>39</v>
      </c>
      <c r="B52" s="31">
        <f t="shared" si="6"/>
        <v>12</v>
      </c>
      <c r="C52" s="26" t="s">
        <v>44</v>
      </c>
      <c r="D52" s="27" t="s">
        <v>3</v>
      </c>
      <c r="E52" s="25" t="s">
        <v>173</v>
      </c>
      <c r="F52" s="25" t="s">
        <v>263</v>
      </c>
      <c r="G52" s="77"/>
      <c r="H52" s="75"/>
      <c r="I52" s="77"/>
      <c r="J52" s="75">
        <v>1</v>
      </c>
    </row>
    <row r="53" spans="1:10" s="17" customFormat="1" ht="9.75">
      <c r="A53" s="31">
        <f t="shared" si="5"/>
        <v>40</v>
      </c>
      <c r="B53" s="31">
        <f t="shared" si="6"/>
        <v>13</v>
      </c>
      <c r="C53" s="26" t="s">
        <v>45</v>
      </c>
      <c r="D53" s="27" t="s">
        <v>3</v>
      </c>
      <c r="E53" s="25" t="s">
        <v>173</v>
      </c>
      <c r="F53" s="25" t="s">
        <v>263</v>
      </c>
      <c r="G53" s="77"/>
      <c r="H53" s="75"/>
      <c r="I53" s="77"/>
      <c r="J53" s="75">
        <v>1</v>
      </c>
    </row>
    <row r="54" spans="1:10" s="17" customFormat="1" ht="9.75">
      <c r="A54" s="31">
        <f t="shared" si="5"/>
        <v>41</v>
      </c>
      <c r="B54" s="31">
        <f t="shared" si="6"/>
        <v>14</v>
      </c>
      <c r="C54" s="44" t="s">
        <v>46</v>
      </c>
      <c r="D54" s="27" t="s">
        <v>3</v>
      </c>
      <c r="E54" s="25" t="s">
        <v>173</v>
      </c>
      <c r="F54" s="25" t="s">
        <v>263</v>
      </c>
      <c r="G54" s="77"/>
      <c r="H54" s="75"/>
      <c r="I54" s="77"/>
      <c r="J54" s="75">
        <v>1</v>
      </c>
    </row>
    <row r="55" spans="1:10" s="17" customFormat="1" ht="9.75">
      <c r="A55" s="31">
        <f t="shared" si="5"/>
        <v>42</v>
      </c>
      <c r="B55" s="31">
        <f t="shared" si="6"/>
        <v>15</v>
      </c>
      <c r="C55" s="44" t="s">
        <v>63</v>
      </c>
      <c r="D55" s="27" t="s">
        <v>3</v>
      </c>
      <c r="E55" s="25" t="s">
        <v>173</v>
      </c>
      <c r="F55" s="25" t="s">
        <v>263</v>
      </c>
      <c r="G55" s="77"/>
      <c r="H55" s="75"/>
      <c r="I55" s="77"/>
      <c r="J55" s="75">
        <v>1</v>
      </c>
    </row>
    <row r="56" spans="1:10" s="17" customFormat="1" ht="9.75">
      <c r="A56" s="31">
        <f t="shared" si="5"/>
        <v>43</v>
      </c>
      <c r="B56" s="31">
        <f t="shared" si="6"/>
        <v>16</v>
      </c>
      <c r="C56" s="44" t="s">
        <v>64</v>
      </c>
      <c r="D56" s="27" t="s">
        <v>3</v>
      </c>
      <c r="E56" s="25" t="s">
        <v>173</v>
      </c>
      <c r="F56" s="25" t="s">
        <v>263</v>
      </c>
      <c r="G56" s="77"/>
      <c r="H56" s="75"/>
      <c r="I56" s="77"/>
      <c r="J56" s="75">
        <v>1</v>
      </c>
    </row>
    <row r="57" spans="1:10" s="17" customFormat="1" ht="9.75">
      <c r="A57" s="31">
        <f t="shared" si="5"/>
        <v>44</v>
      </c>
      <c r="B57" s="31">
        <f t="shared" si="6"/>
        <v>17</v>
      </c>
      <c r="C57" s="44" t="s">
        <v>65</v>
      </c>
      <c r="D57" s="27" t="s">
        <v>3</v>
      </c>
      <c r="E57" s="25" t="s">
        <v>173</v>
      </c>
      <c r="F57" s="25" t="s">
        <v>263</v>
      </c>
      <c r="G57" s="77"/>
      <c r="H57" s="75"/>
      <c r="I57" s="77"/>
      <c r="J57" s="75">
        <v>1</v>
      </c>
    </row>
    <row r="58" spans="1:10" s="17" customFormat="1" ht="9.75">
      <c r="A58" s="31">
        <f t="shared" si="5"/>
        <v>45</v>
      </c>
      <c r="B58" s="31">
        <f t="shared" si="6"/>
        <v>18</v>
      </c>
      <c r="C58" s="44" t="s">
        <v>47</v>
      </c>
      <c r="D58" s="27" t="s">
        <v>3</v>
      </c>
      <c r="E58" s="25" t="s">
        <v>173</v>
      </c>
      <c r="F58" s="25" t="s">
        <v>263</v>
      </c>
      <c r="G58" s="77"/>
      <c r="H58" s="75"/>
      <c r="I58" s="77"/>
      <c r="J58" s="75">
        <v>1</v>
      </c>
    </row>
    <row r="59" spans="1:10" s="17" customFormat="1" ht="9.75">
      <c r="A59" s="31">
        <f t="shared" si="5"/>
        <v>46</v>
      </c>
      <c r="B59" s="31">
        <f t="shared" si="6"/>
        <v>19</v>
      </c>
      <c r="C59" s="44" t="s">
        <v>48</v>
      </c>
      <c r="D59" s="27" t="s">
        <v>3</v>
      </c>
      <c r="E59" s="25" t="s">
        <v>173</v>
      </c>
      <c r="F59" s="25" t="s">
        <v>263</v>
      </c>
      <c r="G59" s="77"/>
      <c r="H59" s="75"/>
      <c r="I59" s="77"/>
      <c r="J59" s="75">
        <v>1</v>
      </c>
    </row>
    <row r="60" spans="1:10" s="17" customFormat="1" ht="9.75">
      <c r="A60" s="31">
        <f t="shared" si="5"/>
        <v>47</v>
      </c>
      <c r="B60" s="31">
        <f t="shared" si="6"/>
        <v>20</v>
      </c>
      <c r="C60" s="44" t="s">
        <v>66</v>
      </c>
      <c r="D60" s="27" t="s">
        <v>3</v>
      </c>
      <c r="E60" s="25" t="s">
        <v>173</v>
      </c>
      <c r="F60" s="25" t="s">
        <v>263</v>
      </c>
      <c r="G60" s="77"/>
      <c r="H60" s="75"/>
      <c r="I60" s="77"/>
      <c r="J60" s="75">
        <v>1</v>
      </c>
    </row>
    <row r="61" spans="1:10" s="17" customFormat="1" ht="12.75" customHeight="1">
      <c r="A61" s="31">
        <f t="shared" si="5"/>
        <v>48</v>
      </c>
      <c r="B61" s="31">
        <f t="shared" si="6"/>
        <v>21</v>
      </c>
      <c r="C61" s="44" t="s">
        <v>60</v>
      </c>
      <c r="D61" s="27" t="s">
        <v>3</v>
      </c>
      <c r="E61" s="27" t="s">
        <v>139</v>
      </c>
      <c r="F61" s="25" t="s">
        <v>241</v>
      </c>
      <c r="G61" s="77"/>
      <c r="H61" s="75"/>
      <c r="I61" s="77">
        <v>1</v>
      </c>
      <c r="J61" s="75"/>
    </row>
    <row r="62" spans="1:10" s="17" customFormat="1" ht="9.75">
      <c r="A62" s="31">
        <f aca="true" t="shared" si="7" ref="A62:B64">SUM(A61+1)</f>
        <v>49</v>
      </c>
      <c r="B62" s="31">
        <f t="shared" si="7"/>
        <v>22</v>
      </c>
      <c r="C62" s="44" t="s">
        <v>49</v>
      </c>
      <c r="D62" s="27" t="s">
        <v>3</v>
      </c>
      <c r="E62" s="25" t="s">
        <v>173</v>
      </c>
      <c r="F62" s="25" t="s">
        <v>263</v>
      </c>
      <c r="G62" s="77"/>
      <c r="H62" s="75"/>
      <c r="I62" s="77"/>
      <c r="J62" s="75">
        <v>1</v>
      </c>
    </row>
    <row r="63" spans="1:10" s="17" customFormat="1" ht="9.75">
      <c r="A63" s="31">
        <f t="shared" si="7"/>
        <v>50</v>
      </c>
      <c r="B63" s="31">
        <f t="shared" si="7"/>
        <v>23</v>
      </c>
      <c r="C63" s="44" t="s">
        <v>50</v>
      </c>
      <c r="D63" s="27" t="s">
        <v>3</v>
      </c>
      <c r="E63" s="25" t="s">
        <v>173</v>
      </c>
      <c r="F63" s="25" t="s">
        <v>263</v>
      </c>
      <c r="G63" s="77"/>
      <c r="H63" s="75"/>
      <c r="I63" s="77"/>
      <c r="J63" s="75">
        <v>1</v>
      </c>
    </row>
    <row r="64" spans="1:10" s="17" customFormat="1" ht="9.75">
      <c r="A64" s="31">
        <f t="shared" si="7"/>
        <v>51</v>
      </c>
      <c r="B64" s="31">
        <f t="shared" si="7"/>
        <v>24</v>
      </c>
      <c r="C64" s="44" t="s">
        <v>52</v>
      </c>
      <c r="D64" s="27" t="s">
        <v>3</v>
      </c>
      <c r="E64" s="25" t="s">
        <v>173</v>
      </c>
      <c r="F64" s="25" t="s">
        <v>263</v>
      </c>
      <c r="G64" s="77"/>
      <c r="H64" s="75"/>
      <c r="I64" s="77"/>
      <c r="J64" s="75">
        <v>1</v>
      </c>
    </row>
    <row r="65" spans="1:10" s="17" customFormat="1" ht="9.75">
      <c r="A65" s="31">
        <f t="shared" si="5"/>
        <v>52</v>
      </c>
      <c r="B65" s="31">
        <f t="shared" si="6"/>
        <v>25</v>
      </c>
      <c r="C65" s="44" t="s">
        <v>53</v>
      </c>
      <c r="D65" s="27" t="s">
        <v>3</v>
      </c>
      <c r="E65" s="25" t="s">
        <v>173</v>
      </c>
      <c r="F65" s="25" t="s">
        <v>263</v>
      </c>
      <c r="G65" s="77"/>
      <c r="H65" s="75"/>
      <c r="I65" s="77"/>
      <c r="J65" s="75">
        <v>1</v>
      </c>
    </row>
    <row r="66" spans="1:10" s="17" customFormat="1" ht="9.75">
      <c r="A66" s="31">
        <f t="shared" si="5"/>
        <v>53</v>
      </c>
      <c r="B66" s="31">
        <f t="shared" si="6"/>
        <v>26</v>
      </c>
      <c r="C66" s="44" t="s">
        <v>67</v>
      </c>
      <c r="D66" s="27" t="s">
        <v>3</v>
      </c>
      <c r="E66" s="25" t="s">
        <v>173</v>
      </c>
      <c r="F66" s="25" t="s">
        <v>263</v>
      </c>
      <c r="G66" s="77"/>
      <c r="H66" s="75"/>
      <c r="I66" s="77"/>
      <c r="J66" s="75">
        <v>1</v>
      </c>
    </row>
    <row r="67" spans="1:10" s="17" customFormat="1" ht="9.75">
      <c r="A67" s="31">
        <f t="shared" si="5"/>
        <v>54</v>
      </c>
      <c r="B67" s="31">
        <f t="shared" si="6"/>
        <v>27</v>
      </c>
      <c r="C67" s="44" t="s">
        <v>68</v>
      </c>
      <c r="D67" s="27" t="s">
        <v>3</v>
      </c>
      <c r="E67" s="25" t="s">
        <v>173</v>
      </c>
      <c r="F67" s="25" t="s">
        <v>263</v>
      </c>
      <c r="G67" s="77"/>
      <c r="H67" s="75"/>
      <c r="I67" s="77"/>
      <c r="J67" s="75">
        <v>1</v>
      </c>
    </row>
    <row r="68" spans="1:10" s="17" customFormat="1" ht="9.75">
      <c r="A68" s="31">
        <f t="shared" si="5"/>
        <v>55</v>
      </c>
      <c r="B68" s="31">
        <f t="shared" si="6"/>
        <v>28</v>
      </c>
      <c r="C68" s="44" t="s">
        <v>69</v>
      </c>
      <c r="D68" s="27" t="s">
        <v>3</v>
      </c>
      <c r="E68" s="25" t="s">
        <v>173</v>
      </c>
      <c r="F68" s="25" t="s">
        <v>263</v>
      </c>
      <c r="G68" s="77"/>
      <c r="H68" s="75"/>
      <c r="I68" s="77"/>
      <c r="J68" s="75">
        <v>1</v>
      </c>
    </row>
    <row r="69" spans="1:10" s="17" customFormat="1" ht="9.75">
      <c r="A69" s="31">
        <f t="shared" si="5"/>
        <v>56</v>
      </c>
      <c r="B69" s="31">
        <f t="shared" si="6"/>
        <v>29</v>
      </c>
      <c r="C69" s="44" t="s">
        <v>55</v>
      </c>
      <c r="D69" s="27" t="s">
        <v>3</v>
      </c>
      <c r="E69" s="25" t="s">
        <v>173</v>
      </c>
      <c r="F69" s="25" t="s">
        <v>263</v>
      </c>
      <c r="G69" s="77"/>
      <c r="H69" s="75"/>
      <c r="I69" s="77"/>
      <c r="J69" s="75">
        <v>1</v>
      </c>
    </row>
    <row r="70" spans="1:10" s="17" customFormat="1" ht="9.75">
      <c r="A70" s="31">
        <f t="shared" si="5"/>
        <v>57</v>
      </c>
      <c r="B70" s="31">
        <f t="shared" si="6"/>
        <v>30</v>
      </c>
      <c r="C70" s="44" t="s">
        <v>286</v>
      </c>
      <c r="D70" s="27" t="s">
        <v>3</v>
      </c>
      <c r="E70" s="25" t="s">
        <v>173</v>
      </c>
      <c r="F70" s="25" t="s">
        <v>263</v>
      </c>
      <c r="G70" s="77"/>
      <c r="H70" s="75"/>
      <c r="I70" s="77"/>
      <c r="J70" s="75">
        <v>1</v>
      </c>
    </row>
    <row r="71" spans="1:10" s="17" customFormat="1" ht="9.75">
      <c r="A71" s="31">
        <f t="shared" si="5"/>
        <v>58</v>
      </c>
      <c r="B71" s="31">
        <f t="shared" si="6"/>
        <v>31</v>
      </c>
      <c r="C71" s="44" t="s">
        <v>56</v>
      </c>
      <c r="D71" s="27" t="s">
        <v>3</v>
      </c>
      <c r="E71" s="25" t="s">
        <v>173</v>
      </c>
      <c r="F71" s="25" t="s">
        <v>263</v>
      </c>
      <c r="G71" s="77"/>
      <c r="H71" s="75"/>
      <c r="I71" s="77"/>
      <c r="J71" s="75">
        <v>1</v>
      </c>
    </row>
    <row r="72" spans="1:10" s="17" customFormat="1" ht="9.75">
      <c r="A72" s="31">
        <f t="shared" si="5"/>
        <v>59</v>
      </c>
      <c r="B72" s="31">
        <f t="shared" si="6"/>
        <v>32</v>
      </c>
      <c r="C72" s="44" t="s">
        <v>70</v>
      </c>
      <c r="D72" s="27" t="s">
        <v>3</v>
      </c>
      <c r="E72" s="25" t="s">
        <v>173</v>
      </c>
      <c r="F72" s="25" t="s">
        <v>263</v>
      </c>
      <c r="G72" s="77"/>
      <c r="H72" s="75"/>
      <c r="I72" s="77"/>
      <c r="J72" s="75">
        <v>1</v>
      </c>
    </row>
    <row r="73" spans="1:10" s="17" customFormat="1" ht="9.75">
      <c r="A73" s="31">
        <f t="shared" si="5"/>
        <v>60</v>
      </c>
      <c r="B73" s="31">
        <f t="shared" si="6"/>
        <v>33</v>
      </c>
      <c r="C73" s="44" t="s">
        <v>71</v>
      </c>
      <c r="D73" s="27" t="s">
        <v>3</v>
      </c>
      <c r="E73" s="25" t="s">
        <v>173</v>
      </c>
      <c r="F73" s="25" t="s">
        <v>263</v>
      </c>
      <c r="G73" s="77"/>
      <c r="H73" s="75"/>
      <c r="I73" s="77"/>
      <c r="J73" s="75">
        <v>1</v>
      </c>
    </row>
    <row r="74" spans="1:10" s="17" customFormat="1" ht="9.75">
      <c r="A74" s="31">
        <f t="shared" si="5"/>
        <v>61</v>
      </c>
      <c r="B74" s="31">
        <f t="shared" si="6"/>
        <v>34</v>
      </c>
      <c r="C74" s="26" t="s">
        <v>72</v>
      </c>
      <c r="D74" s="27" t="s">
        <v>3</v>
      </c>
      <c r="E74" s="25" t="s">
        <v>173</v>
      </c>
      <c r="F74" s="25" t="s">
        <v>263</v>
      </c>
      <c r="G74" s="77"/>
      <c r="H74" s="75"/>
      <c r="I74" s="77"/>
      <c r="J74" s="75">
        <v>1</v>
      </c>
    </row>
    <row r="75" spans="1:10" s="17" customFormat="1" ht="9.75">
      <c r="A75" s="31">
        <f t="shared" si="5"/>
        <v>62</v>
      </c>
      <c r="B75" s="31">
        <f t="shared" si="6"/>
        <v>35</v>
      </c>
      <c r="C75" s="44" t="s">
        <v>73</v>
      </c>
      <c r="D75" s="27" t="s">
        <v>3</v>
      </c>
      <c r="E75" s="25" t="s">
        <v>173</v>
      </c>
      <c r="F75" s="25" t="s">
        <v>263</v>
      </c>
      <c r="G75" s="77"/>
      <c r="H75" s="75"/>
      <c r="I75" s="77"/>
      <c r="J75" s="75">
        <v>1</v>
      </c>
    </row>
    <row r="76" spans="1:10" s="17" customFormat="1" ht="9.75">
      <c r="A76" s="31">
        <f t="shared" si="5"/>
        <v>63</v>
      </c>
      <c r="B76" s="31">
        <f t="shared" si="6"/>
        <v>36</v>
      </c>
      <c r="C76" s="26" t="s">
        <v>10</v>
      </c>
      <c r="D76" s="27" t="s">
        <v>3</v>
      </c>
      <c r="E76" s="25" t="s">
        <v>173</v>
      </c>
      <c r="F76" s="25" t="s">
        <v>263</v>
      </c>
      <c r="G76" s="77"/>
      <c r="H76" s="75"/>
      <c r="I76" s="77"/>
      <c r="J76" s="75">
        <v>1</v>
      </c>
    </row>
    <row r="77" spans="1:10" s="17" customFormat="1" ht="9.75">
      <c r="A77" s="31">
        <f t="shared" si="5"/>
        <v>64</v>
      </c>
      <c r="B77" s="31">
        <f t="shared" si="6"/>
        <v>37</v>
      </c>
      <c r="C77" s="44" t="s">
        <v>74</v>
      </c>
      <c r="D77" s="27" t="s">
        <v>3</v>
      </c>
      <c r="E77" s="25" t="s">
        <v>173</v>
      </c>
      <c r="F77" s="25" t="s">
        <v>263</v>
      </c>
      <c r="G77" s="77"/>
      <c r="H77" s="75"/>
      <c r="I77" s="77"/>
      <c r="J77" s="75">
        <v>1</v>
      </c>
    </row>
    <row r="78" spans="1:10" s="17" customFormat="1" ht="9.75">
      <c r="A78" s="27">
        <f t="shared" si="5"/>
        <v>65</v>
      </c>
      <c r="B78" s="31">
        <f t="shared" si="6"/>
        <v>38</v>
      </c>
      <c r="C78" s="44" t="s">
        <v>75</v>
      </c>
      <c r="D78" s="27" t="s">
        <v>3</v>
      </c>
      <c r="E78" s="25" t="s">
        <v>173</v>
      </c>
      <c r="F78" s="25" t="s">
        <v>263</v>
      </c>
      <c r="G78" s="77"/>
      <c r="H78" s="75"/>
      <c r="I78" s="77"/>
      <c r="J78" s="75">
        <v>1</v>
      </c>
    </row>
    <row r="79" spans="1:10" s="17" customFormat="1" ht="9.75">
      <c r="A79" s="27">
        <f t="shared" si="5"/>
        <v>66</v>
      </c>
      <c r="B79" s="31">
        <f t="shared" si="6"/>
        <v>39</v>
      </c>
      <c r="C79" s="44" t="s">
        <v>76</v>
      </c>
      <c r="D79" s="27" t="s">
        <v>3</v>
      </c>
      <c r="E79" s="25" t="s">
        <v>173</v>
      </c>
      <c r="F79" s="25" t="s">
        <v>263</v>
      </c>
      <c r="G79" s="77"/>
      <c r="H79" s="75"/>
      <c r="I79" s="77"/>
      <c r="J79" s="75">
        <v>1</v>
      </c>
    </row>
    <row r="80" spans="1:10" s="17" customFormat="1" ht="9.75">
      <c r="A80" s="27">
        <f t="shared" si="5"/>
        <v>67</v>
      </c>
      <c r="B80" s="31">
        <f t="shared" si="6"/>
        <v>40</v>
      </c>
      <c r="C80" s="44" t="s">
        <v>77</v>
      </c>
      <c r="D80" s="27" t="s">
        <v>3</v>
      </c>
      <c r="E80" s="25" t="s">
        <v>173</v>
      </c>
      <c r="F80" s="25" t="s">
        <v>263</v>
      </c>
      <c r="G80" s="77"/>
      <c r="H80" s="75"/>
      <c r="I80" s="77"/>
      <c r="J80" s="75">
        <v>1</v>
      </c>
    </row>
    <row r="81" spans="1:10" s="17" customFormat="1" ht="9.75">
      <c r="A81" s="27">
        <f>SUM(A80+1)</f>
        <v>68</v>
      </c>
      <c r="B81" s="31">
        <f>SUM(B80+1)</f>
        <v>41</v>
      </c>
      <c r="C81" s="26" t="s">
        <v>37</v>
      </c>
      <c r="D81" s="27" t="s">
        <v>3</v>
      </c>
      <c r="E81" s="27" t="s">
        <v>140</v>
      </c>
      <c r="F81" s="25" t="s">
        <v>248</v>
      </c>
      <c r="G81" s="77"/>
      <c r="H81" s="75"/>
      <c r="I81" s="77"/>
      <c r="J81" s="76">
        <v>1</v>
      </c>
    </row>
    <row r="82" spans="1:10" s="17" customFormat="1" ht="9.75">
      <c r="A82" s="27">
        <f t="shared" si="5"/>
        <v>69</v>
      </c>
      <c r="B82" s="31">
        <f t="shared" si="6"/>
        <v>42</v>
      </c>
      <c r="C82" s="44" t="s">
        <v>78</v>
      </c>
      <c r="D82" s="27" t="s">
        <v>3</v>
      </c>
      <c r="E82" s="25" t="s">
        <v>173</v>
      </c>
      <c r="F82" s="25" t="s">
        <v>263</v>
      </c>
      <c r="G82" s="77"/>
      <c r="H82" s="75"/>
      <c r="I82" s="77"/>
      <c r="J82" s="75">
        <v>1</v>
      </c>
    </row>
    <row r="83" spans="1:10" s="17" customFormat="1" ht="9.75">
      <c r="A83" s="27">
        <f t="shared" si="5"/>
        <v>70</v>
      </c>
      <c r="B83" s="31">
        <f t="shared" si="6"/>
        <v>43</v>
      </c>
      <c r="C83" s="44" t="s">
        <v>79</v>
      </c>
      <c r="D83" s="27" t="s">
        <v>3</v>
      </c>
      <c r="E83" s="25" t="s">
        <v>173</v>
      </c>
      <c r="F83" s="25" t="s">
        <v>263</v>
      </c>
      <c r="G83" s="77"/>
      <c r="H83" s="75"/>
      <c r="I83" s="77"/>
      <c r="J83" s="75">
        <v>1</v>
      </c>
    </row>
    <row r="84" spans="1:10" s="17" customFormat="1" ht="9.75">
      <c r="A84" s="27">
        <f>SUM(A83+1)</f>
        <v>71</v>
      </c>
      <c r="B84" s="31">
        <f>SUM(B83+1)</f>
        <v>44</v>
      </c>
      <c r="C84" s="44" t="s">
        <v>80</v>
      </c>
      <c r="D84" s="27" t="s">
        <v>3</v>
      </c>
      <c r="E84" s="25" t="s">
        <v>173</v>
      </c>
      <c r="F84" s="25" t="s">
        <v>263</v>
      </c>
      <c r="G84" s="77"/>
      <c r="H84" s="75"/>
      <c r="I84" s="77"/>
      <c r="J84" s="75">
        <v>1</v>
      </c>
    </row>
    <row r="85" spans="1:10" s="17" customFormat="1" ht="9.75">
      <c r="A85" s="27">
        <f t="shared" si="5"/>
        <v>72</v>
      </c>
      <c r="B85" s="31">
        <f t="shared" si="6"/>
        <v>45</v>
      </c>
      <c r="C85" s="44" t="s">
        <v>81</v>
      </c>
      <c r="D85" s="27" t="s">
        <v>3</v>
      </c>
      <c r="E85" s="25" t="s">
        <v>173</v>
      </c>
      <c r="F85" s="25" t="s">
        <v>263</v>
      </c>
      <c r="G85" s="77"/>
      <c r="H85" s="75"/>
      <c r="I85" s="77"/>
      <c r="J85" s="75">
        <v>1</v>
      </c>
    </row>
    <row r="86" spans="1:10" s="17" customFormat="1" ht="11.25" customHeight="1">
      <c r="A86" s="115" t="s">
        <v>195</v>
      </c>
      <c r="B86" s="115"/>
      <c r="C86" s="14">
        <v>45</v>
      </c>
      <c r="D86" s="21"/>
      <c r="E86" s="21"/>
      <c r="F86" s="13"/>
      <c r="G86" s="14">
        <f>SUM(G41:G62)+SUM(G63:G83)+SUM(G84:G85)</f>
        <v>0</v>
      </c>
      <c r="H86" s="14">
        <f>SUM(H41:H62)+SUM(H63:H83)+SUM(H84:H85)</f>
        <v>0</v>
      </c>
      <c r="I86" s="14">
        <f>SUM(I41:I62)+SUM(I63:I83)+SUM(I84:I85)</f>
        <v>3</v>
      </c>
      <c r="J86" s="14">
        <f>SUM(J41:J62)+SUM(J63:J83)+SUM(J84:J85)</f>
        <v>42</v>
      </c>
    </row>
    <row r="87" spans="1:10" s="17" customFormat="1" ht="9.75">
      <c r="A87" s="34"/>
      <c r="B87" s="34"/>
      <c r="C87" s="34"/>
      <c r="D87" s="34"/>
      <c r="E87" s="34"/>
      <c r="F87" s="34"/>
      <c r="G87" s="33"/>
      <c r="H87" s="33"/>
      <c r="I87" s="33"/>
      <c r="J87" s="33"/>
    </row>
    <row r="88" spans="1:10" ht="36" customHeight="1">
      <c r="A88" s="109" t="s">
        <v>194</v>
      </c>
      <c r="B88" s="109"/>
      <c r="C88" s="109"/>
      <c r="D88" s="109"/>
      <c r="E88" s="109"/>
      <c r="F88" s="109"/>
      <c r="G88" s="109"/>
      <c r="H88" s="109"/>
      <c r="I88" s="109"/>
      <c r="J88" s="109"/>
    </row>
    <row r="89" spans="1:10" s="10" customFormat="1" ht="11.25" customHeight="1">
      <c r="A89" s="110" t="s">
        <v>191</v>
      </c>
      <c r="B89" s="110"/>
      <c r="C89" s="110"/>
      <c r="D89" s="110"/>
      <c r="E89" s="110"/>
      <c r="F89" s="110"/>
      <c r="G89" s="110"/>
      <c r="H89" s="110"/>
      <c r="I89" s="110"/>
      <c r="J89" s="110"/>
    </row>
    <row r="90" spans="1:10" s="10" customFormat="1" ht="20.25">
      <c r="A90" s="12" t="s">
        <v>182</v>
      </c>
      <c r="B90" s="12" t="s">
        <v>183</v>
      </c>
      <c r="C90" s="12" t="s">
        <v>0</v>
      </c>
      <c r="D90" s="12" t="s">
        <v>1</v>
      </c>
      <c r="E90" s="8" t="s">
        <v>132</v>
      </c>
      <c r="F90" s="8" t="s">
        <v>188</v>
      </c>
      <c r="G90" s="8" t="s">
        <v>135</v>
      </c>
      <c r="H90" s="8" t="s">
        <v>187</v>
      </c>
      <c r="I90" s="8" t="s">
        <v>185</v>
      </c>
      <c r="J90" s="8" t="s">
        <v>131</v>
      </c>
    </row>
    <row r="91" spans="1:10" s="67" customFormat="1" ht="9.75">
      <c r="A91" s="31">
        <v>73</v>
      </c>
      <c r="B91" s="31">
        <v>1</v>
      </c>
      <c r="C91" s="31" t="s">
        <v>203</v>
      </c>
      <c r="D91" s="31" t="s">
        <v>103</v>
      </c>
      <c r="E91" s="31" t="s">
        <v>139</v>
      </c>
      <c r="F91" s="26" t="s">
        <v>253</v>
      </c>
      <c r="G91" s="86"/>
      <c r="H91" s="86"/>
      <c r="I91" s="86">
        <v>1</v>
      </c>
      <c r="J91" s="86"/>
    </row>
    <row r="92" spans="1:10" s="30" customFormat="1" ht="9.75">
      <c r="A92" s="99">
        <f>SUM(A91+1)</f>
        <v>74</v>
      </c>
      <c r="B92" s="99">
        <f>SUM(B91+1)</f>
        <v>2</v>
      </c>
      <c r="C92" s="99" t="s">
        <v>204</v>
      </c>
      <c r="D92" s="99" t="s">
        <v>103</v>
      </c>
      <c r="E92" s="99" t="s">
        <v>174</v>
      </c>
      <c r="F92" s="99" t="s">
        <v>273</v>
      </c>
      <c r="G92" s="100"/>
      <c r="H92" s="101"/>
      <c r="I92" s="100"/>
      <c r="J92" s="100">
        <v>1</v>
      </c>
    </row>
    <row r="93" spans="1:10" s="10" customFormat="1" ht="30">
      <c r="A93" s="99">
        <f aca="true" t="shared" si="8" ref="A93:A110">SUM(A92+1)</f>
        <v>75</v>
      </c>
      <c r="B93" s="99">
        <f aca="true" t="shared" si="9" ref="B93:B111">SUM(B92+1)</f>
        <v>3</v>
      </c>
      <c r="C93" s="98" t="s">
        <v>199</v>
      </c>
      <c r="D93" s="99" t="s">
        <v>103</v>
      </c>
      <c r="E93" s="99" t="s">
        <v>166</v>
      </c>
      <c r="F93" s="98" t="s">
        <v>167</v>
      </c>
      <c r="G93" s="100"/>
      <c r="H93" s="101"/>
      <c r="I93" s="100">
        <v>1</v>
      </c>
      <c r="J93" s="101"/>
    </row>
    <row r="94" spans="1:10" s="10" customFormat="1" ht="9.75">
      <c r="A94" s="99">
        <f t="shared" si="8"/>
        <v>76</v>
      </c>
      <c r="B94" s="99">
        <f t="shared" si="9"/>
        <v>4</v>
      </c>
      <c r="C94" s="98" t="s">
        <v>84</v>
      </c>
      <c r="D94" s="99" t="s">
        <v>103</v>
      </c>
      <c r="E94" s="99" t="s">
        <v>174</v>
      </c>
      <c r="F94" s="98" t="s">
        <v>274</v>
      </c>
      <c r="G94" s="100"/>
      <c r="H94" s="101"/>
      <c r="I94" s="100"/>
      <c r="J94" s="101">
        <v>1</v>
      </c>
    </row>
    <row r="95" spans="1:10" s="10" customFormat="1" ht="30">
      <c r="A95" s="99">
        <f t="shared" si="8"/>
        <v>77</v>
      </c>
      <c r="B95" s="99">
        <f t="shared" si="9"/>
        <v>5</v>
      </c>
      <c r="C95" s="98" t="s">
        <v>98</v>
      </c>
      <c r="D95" s="99" t="s">
        <v>103</v>
      </c>
      <c r="E95" s="99" t="s">
        <v>166</v>
      </c>
      <c r="F95" s="98" t="s">
        <v>167</v>
      </c>
      <c r="G95" s="100"/>
      <c r="H95" s="101"/>
      <c r="I95" s="100">
        <v>1</v>
      </c>
      <c r="J95" s="101"/>
    </row>
    <row r="96" spans="1:10" s="10" customFormat="1" ht="9.75">
      <c r="A96" s="99">
        <f t="shared" si="8"/>
        <v>78</v>
      </c>
      <c r="B96" s="99">
        <f t="shared" si="9"/>
        <v>6</v>
      </c>
      <c r="C96" s="98" t="s">
        <v>21</v>
      </c>
      <c r="D96" s="99" t="s">
        <v>103</v>
      </c>
      <c r="E96" s="99" t="s">
        <v>174</v>
      </c>
      <c r="F96" s="98" t="s">
        <v>275</v>
      </c>
      <c r="G96" s="100"/>
      <c r="H96" s="101"/>
      <c r="I96" s="100"/>
      <c r="J96" s="101">
        <v>1</v>
      </c>
    </row>
    <row r="97" spans="1:10" s="10" customFormat="1" ht="20.25">
      <c r="A97" s="99">
        <f t="shared" si="8"/>
        <v>79</v>
      </c>
      <c r="B97" s="99">
        <f t="shared" si="9"/>
        <v>7</v>
      </c>
      <c r="C97" s="98" t="s">
        <v>85</v>
      </c>
      <c r="D97" s="99" t="s">
        <v>103</v>
      </c>
      <c r="E97" s="99" t="s">
        <v>166</v>
      </c>
      <c r="F97" s="98" t="s">
        <v>168</v>
      </c>
      <c r="G97" s="100"/>
      <c r="H97" s="101"/>
      <c r="I97" s="100">
        <v>1</v>
      </c>
      <c r="J97" s="101"/>
    </row>
    <row r="98" spans="1:10" s="10" customFormat="1" ht="9.75">
      <c r="A98" s="99">
        <f t="shared" si="8"/>
        <v>80</v>
      </c>
      <c r="B98" s="99">
        <f t="shared" si="9"/>
        <v>8</v>
      </c>
      <c r="C98" s="98" t="s">
        <v>86</v>
      </c>
      <c r="D98" s="99" t="s">
        <v>103</v>
      </c>
      <c r="E98" s="99" t="s">
        <v>174</v>
      </c>
      <c r="F98" s="98" t="s">
        <v>276</v>
      </c>
      <c r="G98" s="100"/>
      <c r="H98" s="101"/>
      <c r="I98" s="100"/>
      <c r="J98" s="101">
        <v>1</v>
      </c>
    </row>
    <row r="99" spans="1:10" s="10" customFormat="1" ht="9.75">
      <c r="A99" s="99">
        <f t="shared" si="8"/>
        <v>81</v>
      </c>
      <c r="B99" s="99">
        <f t="shared" si="9"/>
        <v>9</v>
      </c>
      <c r="C99" s="98" t="s">
        <v>99</v>
      </c>
      <c r="D99" s="99" t="s">
        <v>103</v>
      </c>
      <c r="E99" s="99" t="s">
        <v>174</v>
      </c>
      <c r="F99" s="98" t="s">
        <v>227</v>
      </c>
      <c r="G99" s="100"/>
      <c r="H99" s="101"/>
      <c r="I99" s="100"/>
      <c r="J99" s="101">
        <v>1</v>
      </c>
    </row>
    <row r="100" spans="1:10" s="10" customFormat="1" ht="9.75">
      <c r="A100" s="99">
        <f t="shared" si="8"/>
        <v>82</v>
      </c>
      <c r="B100" s="99">
        <f t="shared" si="9"/>
        <v>10</v>
      </c>
      <c r="C100" s="98" t="s">
        <v>101</v>
      </c>
      <c r="D100" s="99" t="s">
        <v>103</v>
      </c>
      <c r="E100" s="99" t="s">
        <v>138</v>
      </c>
      <c r="F100" s="98" t="s">
        <v>169</v>
      </c>
      <c r="G100" s="100"/>
      <c r="H100" s="101"/>
      <c r="I100" s="100">
        <v>1</v>
      </c>
      <c r="J100" s="101"/>
    </row>
    <row r="101" spans="1:10" s="10" customFormat="1" ht="9.75">
      <c r="A101" s="99">
        <f t="shared" si="8"/>
        <v>83</v>
      </c>
      <c r="B101" s="99">
        <f t="shared" si="9"/>
        <v>11</v>
      </c>
      <c r="C101" s="98" t="s">
        <v>89</v>
      </c>
      <c r="D101" s="99" t="s">
        <v>103</v>
      </c>
      <c r="E101" s="99" t="s">
        <v>138</v>
      </c>
      <c r="F101" s="98" t="s">
        <v>170</v>
      </c>
      <c r="G101" s="100"/>
      <c r="H101" s="101"/>
      <c r="I101" s="100">
        <v>1</v>
      </c>
      <c r="J101" s="101"/>
    </row>
    <row r="102" spans="1:10" s="10" customFormat="1" ht="9.75">
      <c r="A102" s="99">
        <f t="shared" si="8"/>
        <v>84</v>
      </c>
      <c r="B102" s="99">
        <f t="shared" si="9"/>
        <v>12</v>
      </c>
      <c r="C102" s="98" t="s">
        <v>90</v>
      </c>
      <c r="D102" s="99" t="s">
        <v>103</v>
      </c>
      <c r="E102" s="99" t="s">
        <v>174</v>
      </c>
      <c r="F102" s="98" t="s">
        <v>277</v>
      </c>
      <c r="G102" s="100"/>
      <c r="H102" s="101"/>
      <c r="I102" s="100"/>
      <c r="J102" s="101">
        <v>1</v>
      </c>
    </row>
    <row r="103" spans="1:10" s="10" customFormat="1" ht="9.75">
      <c r="A103" s="99">
        <f t="shared" si="8"/>
        <v>85</v>
      </c>
      <c r="B103" s="99">
        <f t="shared" si="9"/>
        <v>13</v>
      </c>
      <c r="C103" s="98" t="s">
        <v>91</v>
      </c>
      <c r="D103" s="99" t="s">
        <v>103</v>
      </c>
      <c r="E103" s="99" t="s">
        <v>174</v>
      </c>
      <c r="F103" s="98" t="s">
        <v>278</v>
      </c>
      <c r="G103" s="100"/>
      <c r="H103" s="101"/>
      <c r="I103" s="100"/>
      <c r="J103" s="101">
        <v>1</v>
      </c>
    </row>
    <row r="104" spans="1:10" s="22" customFormat="1" ht="40.5">
      <c r="A104" s="99">
        <f t="shared" si="8"/>
        <v>86</v>
      </c>
      <c r="B104" s="99">
        <f t="shared" si="9"/>
        <v>14</v>
      </c>
      <c r="C104" s="98" t="s">
        <v>97</v>
      </c>
      <c r="D104" s="99" t="s">
        <v>103</v>
      </c>
      <c r="E104" s="99" t="s">
        <v>139</v>
      </c>
      <c r="F104" s="98" t="s">
        <v>293</v>
      </c>
      <c r="G104" s="100"/>
      <c r="H104" s="101"/>
      <c r="I104" s="100"/>
      <c r="J104" s="101">
        <v>1</v>
      </c>
    </row>
    <row r="105" spans="1:10" s="10" customFormat="1" ht="9.75">
      <c r="A105" s="99">
        <f>SUM(A104+1)</f>
        <v>87</v>
      </c>
      <c r="B105" s="99">
        <f t="shared" si="9"/>
        <v>15</v>
      </c>
      <c r="C105" s="98" t="s">
        <v>83</v>
      </c>
      <c r="D105" s="99" t="s">
        <v>103</v>
      </c>
      <c r="E105" s="99" t="s">
        <v>139</v>
      </c>
      <c r="F105" s="98" t="s">
        <v>249</v>
      </c>
      <c r="G105" s="100"/>
      <c r="H105" s="101"/>
      <c r="I105" s="100">
        <v>1</v>
      </c>
      <c r="J105" s="101"/>
    </row>
    <row r="106" spans="1:10" s="10" customFormat="1" ht="9.75">
      <c r="A106" s="99">
        <f t="shared" si="8"/>
        <v>88</v>
      </c>
      <c r="B106" s="99">
        <f t="shared" si="9"/>
        <v>16</v>
      </c>
      <c r="C106" s="98" t="s">
        <v>102</v>
      </c>
      <c r="D106" s="99" t="s">
        <v>103</v>
      </c>
      <c r="E106" s="99" t="s">
        <v>174</v>
      </c>
      <c r="F106" s="98" t="s">
        <v>279</v>
      </c>
      <c r="G106" s="100"/>
      <c r="H106" s="101"/>
      <c r="I106" s="100"/>
      <c r="J106" s="101">
        <v>1</v>
      </c>
    </row>
    <row r="107" spans="1:10" s="10" customFormat="1" ht="9.75">
      <c r="A107" s="99">
        <f t="shared" si="8"/>
        <v>89</v>
      </c>
      <c r="B107" s="99">
        <f t="shared" si="9"/>
        <v>17</v>
      </c>
      <c r="C107" s="98" t="s">
        <v>93</v>
      </c>
      <c r="D107" s="99" t="s">
        <v>103</v>
      </c>
      <c r="E107" s="99" t="s">
        <v>138</v>
      </c>
      <c r="F107" s="98" t="s">
        <v>171</v>
      </c>
      <c r="G107" s="100"/>
      <c r="H107" s="101">
        <v>1</v>
      </c>
      <c r="I107" s="100"/>
      <c r="J107" s="101"/>
    </row>
    <row r="108" spans="1:10" s="10" customFormat="1" ht="9.75">
      <c r="A108" s="99">
        <f t="shared" si="8"/>
        <v>90</v>
      </c>
      <c r="B108" s="99">
        <f t="shared" si="9"/>
        <v>18</v>
      </c>
      <c r="C108" s="98" t="s">
        <v>94</v>
      </c>
      <c r="D108" s="99" t="s">
        <v>103</v>
      </c>
      <c r="E108" s="99" t="s">
        <v>174</v>
      </c>
      <c r="F108" s="98" t="s">
        <v>280</v>
      </c>
      <c r="G108" s="100"/>
      <c r="H108" s="101"/>
      <c r="I108" s="100"/>
      <c r="J108" s="101">
        <v>1</v>
      </c>
    </row>
    <row r="109" spans="1:10" s="10" customFormat="1" ht="30">
      <c r="A109" s="99">
        <f t="shared" si="8"/>
        <v>91</v>
      </c>
      <c r="B109" s="99">
        <f t="shared" si="9"/>
        <v>19</v>
      </c>
      <c r="C109" s="98" t="s">
        <v>100</v>
      </c>
      <c r="D109" s="99" t="s">
        <v>103</v>
      </c>
      <c r="E109" s="99" t="s">
        <v>166</v>
      </c>
      <c r="F109" s="98" t="s">
        <v>167</v>
      </c>
      <c r="G109" s="100"/>
      <c r="H109" s="101"/>
      <c r="I109" s="100">
        <v>1</v>
      </c>
      <c r="J109" s="101"/>
    </row>
    <row r="110" spans="1:10" s="10" customFormat="1" ht="9.75">
      <c r="A110" s="99">
        <f t="shared" si="8"/>
        <v>92</v>
      </c>
      <c r="B110" s="99">
        <f t="shared" si="9"/>
        <v>20</v>
      </c>
      <c r="C110" s="98" t="s">
        <v>95</v>
      </c>
      <c r="D110" s="99" t="s">
        <v>103</v>
      </c>
      <c r="E110" s="99" t="s">
        <v>138</v>
      </c>
      <c r="F110" s="98" t="s">
        <v>161</v>
      </c>
      <c r="G110" s="100"/>
      <c r="H110" s="101">
        <v>1</v>
      </c>
      <c r="I110" s="100"/>
      <c r="J110" s="101"/>
    </row>
    <row r="111" spans="1:10" s="10" customFormat="1" ht="9.75">
      <c r="A111" s="99">
        <v>93</v>
      </c>
      <c r="B111" s="99">
        <f t="shared" si="9"/>
        <v>21</v>
      </c>
      <c r="C111" s="98" t="s">
        <v>96</v>
      </c>
      <c r="D111" s="99" t="s">
        <v>103</v>
      </c>
      <c r="E111" s="99" t="s">
        <v>138</v>
      </c>
      <c r="F111" s="98" t="s">
        <v>171</v>
      </c>
      <c r="G111" s="100"/>
      <c r="H111" s="101">
        <v>1</v>
      </c>
      <c r="I111" s="100"/>
      <c r="J111" s="101"/>
    </row>
    <row r="112" spans="1:10" s="10" customFormat="1" ht="11.25" customHeight="1">
      <c r="A112" s="118" t="s">
        <v>195</v>
      </c>
      <c r="B112" s="119"/>
      <c r="C112" s="14">
        <v>21</v>
      </c>
      <c r="D112" s="21"/>
      <c r="E112" s="21"/>
      <c r="F112" s="13"/>
      <c r="G112" s="14">
        <f>SUM(G91:G111)</f>
        <v>0</v>
      </c>
      <c r="H112" s="14">
        <f>SUM(H91:H111)</f>
        <v>3</v>
      </c>
      <c r="I112" s="14">
        <f>SUM(I91:I111)</f>
        <v>8</v>
      </c>
      <c r="J112" s="14">
        <f>SUM(J91:J111)</f>
        <v>10</v>
      </c>
    </row>
    <row r="113" spans="1:10" s="38" customFormat="1" ht="9.75">
      <c r="A113" s="33"/>
      <c r="B113" s="33"/>
      <c r="C113" s="33"/>
      <c r="D113" s="34"/>
      <c r="E113" s="34"/>
      <c r="F113" s="35"/>
      <c r="G113" s="33"/>
      <c r="H113" s="33"/>
      <c r="I113" s="33"/>
      <c r="J113" s="33"/>
    </row>
    <row r="114" spans="1:10" ht="35.25" customHeight="1">
      <c r="A114" s="109" t="s">
        <v>194</v>
      </c>
      <c r="B114" s="109"/>
      <c r="C114" s="109"/>
      <c r="D114" s="109"/>
      <c r="E114" s="109"/>
      <c r="F114" s="109"/>
      <c r="G114" s="109"/>
      <c r="H114" s="109"/>
      <c r="I114" s="109"/>
      <c r="J114" s="109"/>
    </row>
    <row r="115" spans="1:10" s="17" customFormat="1" ht="11.25" customHeight="1">
      <c r="A115" s="110" t="s">
        <v>191</v>
      </c>
      <c r="B115" s="110"/>
      <c r="C115" s="110"/>
      <c r="D115" s="110"/>
      <c r="E115" s="110"/>
      <c r="F115" s="110"/>
      <c r="G115" s="110"/>
      <c r="H115" s="110"/>
      <c r="I115" s="110"/>
      <c r="J115" s="110"/>
    </row>
    <row r="116" spans="1:10" s="17" customFormat="1" ht="20.25">
      <c r="A116" s="12" t="s">
        <v>182</v>
      </c>
      <c r="B116" s="12" t="s">
        <v>183</v>
      </c>
      <c r="C116" s="12" t="s">
        <v>0</v>
      </c>
      <c r="D116" s="12" t="s">
        <v>1</v>
      </c>
      <c r="E116" s="8" t="s">
        <v>132</v>
      </c>
      <c r="F116" s="8" t="s">
        <v>188</v>
      </c>
      <c r="G116" s="8" t="s">
        <v>135</v>
      </c>
      <c r="H116" s="8" t="s">
        <v>187</v>
      </c>
      <c r="I116" s="8" t="s">
        <v>185</v>
      </c>
      <c r="J116" s="8" t="s">
        <v>131</v>
      </c>
    </row>
    <row r="117" spans="1:10" s="68" customFormat="1" ht="13.5" customHeight="1">
      <c r="A117" s="31">
        <v>94</v>
      </c>
      <c r="B117" s="31">
        <v>1</v>
      </c>
      <c r="C117" s="31" t="s">
        <v>205</v>
      </c>
      <c r="D117" s="31" t="s">
        <v>130</v>
      </c>
      <c r="E117" s="31" t="s">
        <v>138</v>
      </c>
      <c r="F117" s="26"/>
      <c r="G117" s="86">
        <v>1</v>
      </c>
      <c r="H117" s="86"/>
      <c r="I117" s="86"/>
      <c r="J117" s="86"/>
    </row>
    <row r="118" spans="1:10" s="68" customFormat="1" ht="13.5" customHeight="1">
      <c r="A118" s="31">
        <f>SUM(A117+1)</f>
        <v>95</v>
      </c>
      <c r="B118" s="31">
        <f>SUM(B117+1)</f>
        <v>2</v>
      </c>
      <c r="C118" s="26" t="s">
        <v>206</v>
      </c>
      <c r="D118" s="31" t="s">
        <v>130</v>
      </c>
      <c r="E118" s="31" t="s">
        <v>139</v>
      </c>
      <c r="F118" s="26" t="s">
        <v>224</v>
      </c>
      <c r="G118" s="86"/>
      <c r="H118" s="76"/>
      <c r="I118" s="86">
        <v>1</v>
      </c>
      <c r="J118" s="76"/>
    </row>
    <row r="119" spans="1:10" s="68" customFormat="1" ht="9.75">
      <c r="A119" s="31">
        <f aca="true" t="shared" si="10" ref="A119:A133">SUM(A118+1)</f>
        <v>96</v>
      </c>
      <c r="B119" s="31">
        <f aca="true" t="shared" si="11" ref="B119:B133">SUM(B118+1)</f>
        <v>3</v>
      </c>
      <c r="C119" s="26" t="s">
        <v>207</v>
      </c>
      <c r="D119" s="31" t="s">
        <v>130</v>
      </c>
      <c r="E119" s="31" t="s">
        <v>138</v>
      </c>
      <c r="F119" s="26" t="s">
        <v>306</v>
      </c>
      <c r="G119" s="86"/>
      <c r="H119" s="76"/>
      <c r="I119" s="86">
        <v>1</v>
      </c>
      <c r="J119" s="76"/>
    </row>
    <row r="120" spans="1:10" s="49" customFormat="1" ht="9.75">
      <c r="A120" s="31">
        <f t="shared" si="10"/>
        <v>97</v>
      </c>
      <c r="B120" s="31">
        <f t="shared" si="11"/>
        <v>4</v>
      </c>
      <c r="C120" s="25" t="s">
        <v>120</v>
      </c>
      <c r="D120" s="31" t="s">
        <v>130</v>
      </c>
      <c r="E120" s="27" t="s">
        <v>138</v>
      </c>
      <c r="F120" s="25"/>
      <c r="G120" s="77">
        <v>1</v>
      </c>
      <c r="H120" s="75"/>
      <c r="I120" s="77"/>
      <c r="J120" s="75"/>
    </row>
    <row r="121" spans="1:10" s="49" customFormat="1" ht="9.75">
      <c r="A121" s="31">
        <f t="shared" si="10"/>
        <v>98</v>
      </c>
      <c r="B121" s="31">
        <f t="shared" si="11"/>
        <v>5</v>
      </c>
      <c r="C121" s="25" t="s">
        <v>121</v>
      </c>
      <c r="D121" s="31" t="s">
        <v>130</v>
      </c>
      <c r="E121" s="27" t="s">
        <v>138</v>
      </c>
      <c r="F121" s="25"/>
      <c r="G121" s="77">
        <v>1</v>
      </c>
      <c r="H121" s="75"/>
      <c r="I121" s="77"/>
      <c r="J121" s="75"/>
    </row>
    <row r="122" spans="1:10" s="49" customFormat="1" ht="13.5" customHeight="1">
      <c r="A122" s="31">
        <f t="shared" si="10"/>
        <v>99</v>
      </c>
      <c r="B122" s="31">
        <f t="shared" si="11"/>
        <v>6</v>
      </c>
      <c r="C122" s="25" t="s">
        <v>106</v>
      </c>
      <c r="D122" s="31" t="s">
        <v>130</v>
      </c>
      <c r="E122" s="27" t="s">
        <v>138</v>
      </c>
      <c r="F122" s="25"/>
      <c r="G122" s="77">
        <v>1</v>
      </c>
      <c r="H122" s="75"/>
      <c r="I122" s="77"/>
      <c r="J122" s="75"/>
    </row>
    <row r="123" spans="1:10" s="49" customFormat="1" ht="9.75">
      <c r="A123" s="31">
        <f t="shared" si="10"/>
        <v>100</v>
      </c>
      <c r="B123" s="31">
        <f t="shared" si="11"/>
        <v>7</v>
      </c>
      <c r="C123" s="25" t="s">
        <v>122</v>
      </c>
      <c r="D123" s="31" t="s">
        <v>130</v>
      </c>
      <c r="E123" s="27" t="s">
        <v>138</v>
      </c>
      <c r="F123" s="25"/>
      <c r="G123" s="77">
        <v>1</v>
      </c>
      <c r="H123" s="75"/>
      <c r="I123" s="77"/>
      <c r="J123" s="75"/>
    </row>
    <row r="124" spans="1:10" s="49" customFormat="1" ht="9.75">
      <c r="A124" s="31">
        <f t="shared" si="10"/>
        <v>101</v>
      </c>
      <c r="B124" s="31">
        <f t="shared" si="11"/>
        <v>8</v>
      </c>
      <c r="C124" s="25" t="s">
        <v>108</v>
      </c>
      <c r="D124" s="31" t="s">
        <v>130</v>
      </c>
      <c r="E124" s="27" t="s">
        <v>138</v>
      </c>
      <c r="F124" s="26" t="s">
        <v>284</v>
      </c>
      <c r="G124" s="77">
        <v>1</v>
      </c>
      <c r="H124" s="75"/>
      <c r="I124" s="77"/>
      <c r="J124" s="75"/>
    </row>
    <row r="125" spans="1:10" s="49" customFormat="1" ht="9.75">
      <c r="A125" s="31">
        <f t="shared" si="10"/>
        <v>102</v>
      </c>
      <c r="B125" s="31">
        <f t="shared" si="11"/>
        <v>9</v>
      </c>
      <c r="C125" s="25" t="s">
        <v>123</v>
      </c>
      <c r="D125" s="31" t="s">
        <v>130</v>
      </c>
      <c r="E125" s="27" t="s">
        <v>138</v>
      </c>
      <c r="F125" s="25"/>
      <c r="G125" s="77">
        <v>1</v>
      </c>
      <c r="H125" s="75"/>
      <c r="I125" s="77"/>
      <c r="J125" s="75"/>
    </row>
    <row r="126" spans="1:10" s="49" customFormat="1" ht="9.75">
      <c r="A126" s="31">
        <f t="shared" si="10"/>
        <v>103</v>
      </c>
      <c r="B126" s="31">
        <f t="shared" si="11"/>
        <v>10</v>
      </c>
      <c r="C126" s="25" t="s">
        <v>124</v>
      </c>
      <c r="D126" s="31" t="s">
        <v>130</v>
      </c>
      <c r="E126" s="27" t="s">
        <v>138</v>
      </c>
      <c r="F126" s="26" t="s">
        <v>283</v>
      </c>
      <c r="G126" s="86"/>
      <c r="H126" s="76"/>
      <c r="I126" s="86"/>
      <c r="J126" s="76">
        <v>1</v>
      </c>
    </row>
    <row r="127" spans="1:10" s="49" customFormat="1" ht="9.75">
      <c r="A127" s="31">
        <f t="shared" si="10"/>
        <v>104</v>
      </c>
      <c r="B127" s="31">
        <f t="shared" si="11"/>
        <v>11</v>
      </c>
      <c r="C127" s="25" t="s">
        <v>125</v>
      </c>
      <c r="D127" s="31" t="s">
        <v>130</v>
      </c>
      <c r="E127" s="27" t="s">
        <v>138</v>
      </c>
      <c r="F127" s="25"/>
      <c r="G127" s="77">
        <v>1</v>
      </c>
      <c r="H127" s="75"/>
      <c r="I127" s="77"/>
      <c r="J127" s="75"/>
    </row>
    <row r="128" spans="1:10" s="49" customFormat="1" ht="9.75">
      <c r="A128" s="31">
        <f t="shared" si="10"/>
        <v>105</v>
      </c>
      <c r="B128" s="31">
        <f t="shared" si="11"/>
        <v>12</v>
      </c>
      <c r="C128" s="25" t="s">
        <v>116</v>
      </c>
      <c r="D128" s="31" t="s">
        <v>130</v>
      </c>
      <c r="E128" s="27" t="s">
        <v>138</v>
      </c>
      <c r="F128" s="25" t="s">
        <v>234</v>
      </c>
      <c r="G128" s="77"/>
      <c r="H128" s="75"/>
      <c r="I128" s="77"/>
      <c r="J128" s="76">
        <v>1</v>
      </c>
    </row>
    <row r="129" spans="1:10" s="49" customFormat="1" ht="9.75">
      <c r="A129" s="31">
        <f t="shared" si="10"/>
        <v>106</v>
      </c>
      <c r="B129" s="31">
        <f t="shared" si="11"/>
        <v>13</v>
      </c>
      <c r="C129" s="26" t="s">
        <v>126</v>
      </c>
      <c r="D129" s="31" t="s">
        <v>130</v>
      </c>
      <c r="E129" s="27" t="s">
        <v>138</v>
      </c>
      <c r="F129" s="26" t="s">
        <v>225</v>
      </c>
      <c r="G129" s="77">
        <v>1</v>
      </c>
      <c r="H129" s="75"/>
      <c r="I129" s="77"/>
      <c r="J129" s="76"/>
    </row>
    <row r="130" spans="1:10" s="49" customFormat="1" ht="9.75">
      <c r="A130" s="31">
        <f t="shared" si="10"/>
        <v>107</v>
      </c>
      <c r="B130" s="31">
        <f t="shared" si="11"/>
        <v>14</v>
      </c>
      <c r="C130" s="26" t="s">
        <v>127</v>
      </c>
      <c r="D130" s="31" t="s">
        <v>130</v>
      </c>
      <c r="E130" s="27" t="s">
        <v>138</v>
      </c>
      <c r="F130" s="25"/>
      <c r="G130" s="77">
        <v>1</v>
      </c>
      <c r="H130" s="75"/>
      <c r="I130" s="77"/>
      <c r="J130" s="76"/>
    </row>
    <row r="131" spans="1:10" s="49" customFormat="1" ht="9.75">
      <c r="A131" s="31">
        <f t="shared" si="10"/>
        <v>108</v>
      </c>
      <c r="B131" s="31">
        <f t="shared" si="11"/>
        <v>15</v>
      </c>
      <c r="C131" s="25" t="s">
        <v>118</v>
      </c>
      <c r="D131" s="31" t="s">
        <v>130</v>
      </c>
      <c r="E131" s="27" t="s">
        <v>138</v>
      </c>
      <c r="F131" s="25"/>
      <c r="G131" s="77">
        <v>1</v>
      </c>
      <c r="H131" s="75"/>
      <c r="I131" s="77"/>
      <c r="J131" s="76"/>
    </row>
    <row r="132" spans="1:10" s="49" customFormat="1" ht="9.75">
      <c r="A132" s="31">
        <f t="shared" si="10"/>
        <v>109</v>
      </c>
      <c r="B132" s="31">
        <f t="shared" si="11"/>
        <v>16</v>
      </c>
      <c r="C132" s="25" t="s">
        <v>128</v>
      </c>
      <c r="D132" s="31" t="s">
        <v>130</v>
      </c>
      <c r="E132" s="27" t="s">
        <v>138</v>
      </c>
      <c r="F132" s="25" t="s">
        <v>235</v>
      </c>
      <c r="G132" s="77"/>
      <c r="H132" s="75"/>
      <c r="I132" s="77"/>
      <c r="J132" s="76">
        <v>1</v>
      </c>
    </row>
    <row r="133" spans="1:10" s="49" customFormat="1" ht="9.75">
      <c r="A133" s="31">
        <f t="shared" si="10"/>
        <v>110</v>
      </c>
      <c r="B133" s="31">
        <f t="shared" si="11"/>
        <v>17</v>
      </c>
      <c r="C133" s="25" t="s">
        <v>129</v>
      </c>
      <c r="D133" s="31" t="s">
        <v>130</v>
      </c>
      <c r="E133" s="27" t="s">
        <v>138</v>
      </c>
      <c r="F133" s="25" t="s">
        <v>254</v>
      </c>
      <c r="G133" s="77"/>
      <c r="H133" s="75"/>
      <c r="I133" s="77"/>
      <c r="J133" s="76">
        <v>1</v>
      </c>
    </row>
    <row r="134" spans="1:10" s="5" customFormat="1" ht="12" customHeight="1">
      <c r="A134" s="115" t="s">
        <v>195</v>
      </c>
      <c r="B134" s="115"/>
      <c r="C134" s="14">
        <v>17</v>
      </c>
      <c r="D134" s="21"/>
      <c r="E134" s="21"/>
      <c r="F134" s="13"/>
      <c r="G134" s="14">
        <f>SUM(G117:G133)</f>
        <v>11</v>
      </c>
      <c r="H134" s="14">
        <f>SUM(H117:H133)</f>
        <v>0</v>
      </c>
      <c r="I134" s="14">
        <f>SUM(I117:I133)</f>
        <v>2</v>
      </c>
      <c r="J134" s="14">
        <f>SUM(J117:J133)</f>
        <v>4</v>
      </c>
    </row>
    <row r="135" spans="6:11" ht="12.75">
      <c r="F135" s="87"/>
      <c r="G135" s="88"/>
      <c r="H135" s="89"/>
      <c r="I135" s="89"/>
      <c r="J135" s="90"/>
      <c r="K135" s="91"/>
    </row>
    <row r="136" spans="1:10" ht="88.5" customHeight="1">
      <c r="A136" s="123" t="s">
        <v>287</v>
      </c>
      <c r="B136" s="124"/>
      <c r="C136" s="124"/>
      <c r="D136" s="124"/>
      <c r="E136" s="124"/>
      <c r="F136" s="124"/>
      <c r="G136" s="124"/>
      <c r="H136" s="124"/>
      <c r="I136" s="124"/>
      <c r="J136" s="125"/>
    </row>
    <row r="138" ht="12.75">
      <c r="J138" s="65"/>
    </row>
    <row r="139" spans="1:6" ht="12.75">
      <c r="A139" s="105" t="s">
        <v>255</v>
      </c>
      <c r="B139" s="105"/>
      <c r="C139" s="105"/>
      <c r="D139" s="120" t="s">
        <v>256</v>
      </c>
      <c r="E139" s="121"/>
      <c r="F139" s="122"/>
    </row>
    <row r="140" spans="1:10" ht="12.75">
      <c r="A140" s="105" t="s">
        <v>257</v>
      </c>
      <c r="B140" s="105"/>
      <c r="C140" s="105"/>
      <c r="D140" s="120" t="s">
        <v>258</v>
      </c>
      <c r="E140" s="121"/>
      <c r="F140" s="122"/>
      <c r="J140" s="40"/>
    </row>
    <row r="141" spans="1:6" ht="12.75">
      <c r="A141" s="105" t="s">
        <v>259</v>
      </c>
      <c r="B141" s="105"/>
      <c r="C141" s="105"/>
      <c r="D141" s="120" t="s">
        <v>260</v>
      </c>
      <c r="E141" s="121"/>
      <c r="F141" s="122"/>
    </row>
    <row r="142" spans="1:6" ht="12.75">
      <c r="A142" s="105" t="s">
        <v>131</v>
      </c>
      <c r="B142" s="105"/>
      <c r="C142" s="105"/>
      <c r="D142" s="120" t="s">
        <v>261</v>
      </c>
      <c r="E142" s="121"/>
      <c r="F142" s="122"/>
    </row>
  </sheetData>
  <sheetProtection/>
  <mergeCells count="24">
    <mergeCell ref="A1:J1"/>
    <mergeCell ref="A12:J12"/>
    <mergeCell ref="D139:F139"/>
    <mergeCell ref="A139:C139"/>
    <mergeCell ref="A115:J115"/>
    <mergeCell ref="A136:J136"/>
    <mergeCell ref="A114:J114"/>
    <mergeCell ref="A134:B134"/>
    <mergeCell ref="A2:J2"/>
    <mergeCell ref="A86:B86"/>
    <mergeCell ref="D142:F142"/>
    <mergeCell ref="D141:F141"/>
    <mergeCell ref="A141:C141"/>
    <mergeCell ref="A142:C142"/>
    <mergeCell ref="A140:C140"/>
    <mergeCell ref="A89:J89"/>
    <mergeCell ref="A112:B112"/>
    <mergeCell ref="A39:J39"/>
    <mergeCell ref="A10:B10"/>
    <mergeCell ref="A13:J13"/>
    <mergeCell ref="A36:B36"/>
    <mergeCell ref="D140:F140"/>
    <mergeCell ref="A88:J88"/>
    <mergeCell ref="A38:J3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1" r:id="rId1"/>
  <rowBreaks count="3" manualBreakCount="3">
    <brk id="37" max="20" man="1"/>
    <brk id="87" max="255" man="1"/>
    <brk id="1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56"/>
  <sheetViews>
    <sheetView tabSelected="1" view="pageBreakPreview" zoomScale="60" zoomScalePageLayoutView="0" workbookViewId="0" topLeftCell="A133">
      <selection activeCell="N17" sqref="N17"/>
    </sheetView>
  </sheetViews>
  <sheetFormatPr defaultColWidth="9.140625" defaultRowHeight="12.75"/>
  <cols>
    <col min="1" max="1" width="3.57421875" style="20" bestFit="1" customWidth="1"/>
    <col min="2" max="2" width="3.421875" style="20" bestFit="1" customWidth="1"/>
    <col min="3" max="3" width="22.7109375" style="62" customWidth="1"/>
    <col min="4" max="4" width="3.140625" style="20" bestFit="1" customWidth="1"/>
    <col min="5" max="5" width="19.57421875" style="62" customWidth="1"/>
    <col min="6" max="6" width="43.7109375" style="66" customWidth="1"/>
    <col min="7" max="7" width="4.8515625" style="20" bestFit="1" customWidth="1"/>
    <col min="8" max="8" width="5.140625" style="20" bestFit="1" customWidth="1"/>
    <col min="9" max="9" width="4.57421875" style="20" bestFit="1" customWidth="1"/>
    <col min="10" max="10" width="8.8515625" style="20" bestFit="1" customWidth="1"/>
  </cols>
  <sheetData>
    <row r="1" spans="1:10" ht="37.5" customHeight="1">
      <c r="A1" s="109" t="s">
        <v>194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2.75" customHeight="1">
      <c r="A2" s="110" t="s">
        <v>262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0.25">
      <c r="A3" s="12" t="s">
        <v>182</v>
      </c>
      <c r="B3" s="12" t="s">
        <v>183</v>
      </c>
      <c r="C3" s="12" t="s">
        <v>0</v>
      </c>
      <c r="D3" s="12" t="s">
        <v>1</v>
      </c>
      <c r="E3" s="8" t="s">
        <v>132</v>
      </c>
      <c r="F3" s="8" t="s">
        <v>188</v>
      </c>
      <c r="G3" s="8" t="s">
        <v>135</v>
      </c>
      <c r="H3" s="8" t="s">
        <v>187</v>
      </c>
      <c r="I3" s="8" t="s">
        <v>185</v>
      </c>
      <c r="J3" s="8" t="s">
        <v>131</v>
      </c>
    </row>
    <row r="4" spans="1:10" ht="12.75">
      <c r="A4" s="25">
        <v>1</v>
      </c>
      <c r="B4" s="25">
        <v>1</v>
      </c>
      <c r="C4" s="25" t="s">
        <v>208</v>
      </c>
      <c r="D4" s="25" t="s">
        <v>214</v>
      </c>
      <c r="E4" s="25" t="s">
        <v>139</v>
      </c>
      <c r="F4" s="25" t="s">
        <v>294</v>
      </c>
      <c r="G4" s="75"/>
      <c r="H4" s="75"/>
      <c r="I4" s="75">
        <v>1</v>
      </c>
      <c r="J4" s="75"/>
    </row>
    <row r="5" spans="1:10" ht="12.75">
      <c r="A5" s="25">
        <f>SUM(A4+1)</f>
        <v>2</v>
      </c>
      <c r="B5" s="25">
        <f>SUM(B4+1)</f>
        <v>2</v>
      </c>
      <c r="C5" s="25" t="s">
        <v>209</v>
      </c>
      <c r="D5" s="25" t="s">
        <v>214</v>
      </c>
      <c r="E5" s="25" t="s">
        <v>139</v>
      </c>
      <c r="F5" s="25" t="s">
        <v>294</v>
      </c>
      <c r="G5" s="75"/>
      <c r="H5" s="75"/>
      <c r="I5" s="75">
        <v>1</v>
      </c>
      <c r="J5" s="75"/>
    </row>
    <row r="6" spans="1:10" ht="12.75">
      <c r="A6" s="25">
        <f aca="true" t="shared" si="0" ref="A6:B9">SUM(A5+1)</f>
        <v>3</v>
      </c>
      <c r="B6" s="25">
        <f t="shared" si="0"/>
        <v>3</v>
      </c>
      <c r="C6" s="25" t="s">
        <v>210</v>
      </c>
      <c r="D6" s="25" t="s">
        <v>214</v>
      </c>
      <c r="E6" s="25" t="s">
        <v>139</v>
      </c>
      <c r="F6" s="25" t="s">
        <v>294</v>
      </c>
      <c r="G6" s="75"/>
      <c r="H6" s="75"/>
      <c r="I6" s="75">
        <v>1</v>
      </c>
      <c r="J6" s="75"/>
    </row>
    <row r="7" spans="1:10" ht="12.75">
      <c r="A7" s="25">
        <f t="shared" si="0"/>
        <v>4</v>
      </c>
      <c r="B7" s="25">
        <f t="shared" si="0"/>
        <v>4</v>
      </c>
      <c r="C7" s="25" t="s">
        <v>211</v>
      </c>
      <c r="D7" s="25" t="s">
        <v>214</v>
      </c>
      <c r="E7" s="25" t="s">
        <v>139</v>
      </c>
      <c r="F7" s="25" t="s">
        <v>294</v>
      </c>
      <c r="G7" s="75"/>
      <c r="H7" s="75"/>
      <c r="I7" s="75">
        <v>1</v>
      </c>
      <c r="J7" s="75"/>
    </row>
    <row r="8" spans="1:10" ht="12.75">
      <c r="A8" s="25">
        <f t="shared" si="0"/>
        <v>5</v>
      </c>
      <c r="B8" s="25">
        <f t="shared" si="0"/>
        <v>5</v>
      </c>
      <c r="C8" s="25" t="s">
        <v>212</v>
      </c>
      <c r="D8" s="25" t="s">
        <v>214</v>
      </c>
      <c r="E8" s="25" t="s">
        <v>174</v>
      </c>
      <c r="F8" s="25" t="s">
        <v>307</v>
      </c>
      <c r="G8" s="75"/>
      <c r="H8" s="75"/>
      <c r="I8" s="75"/>
      <c r="J8" s="75">
        <v>1</v>
      </c>
    </row>
    <row r="9" spans="1:10" ht="12.75">
      <c r="A9" s="25">
        <f t="shared" si="0"/>
        <v>6</v>
      </c>
      <c r="B9" s="25">
        <f t="shared" si="0"/>
        <v>6</v>
      </c>
      <c r="C9" s="25" t="s">
        <v>213</v>
      </c>
      <c r="D9" s="25" t="s">
        <v>214</v>
      </c>
      <c r="E9" s="25" t="s">
        <v>139</v>
      </c>
      <c r="F9" s="25" t="s">
        <v>294</v>
      </c>
      <c r="G9" s="75"/>
      <c r="H9" s="75"/>
      <c r="I9" s="75">
        <v>1</v>
      </c>
      <c r="J9" s="75"/>
    </row>
    <row r="10" spans="1:10" ht="12.75">
      <c r="A10" s="115" t="s">
        <v>195</v>
      </c>
      <c r="B10" s="115"/>
      <c r="C10" s="14">
        <v>6</v>
      </c>
      <c r="D10" s="21"/>
      <c r="E10" s="21"/>
      <c r="F10" s="13"/>
      <c r="G10" s="14">
        <f>SUM(G4:G9)</f>
        <v>0</v>
      </c>
      <c r="H10" s="14">
        <f>SUM(H4:H9)</f>
        <v>0</v>
      </c>
      <c r="I10" s="14">
        <f>SUM(I4:I9)</f>
        <v>5</v>
      </c>
      <c r="J10" s="14">
        <f>SUM(J4:J9)</f>
        <v>1</v>
      </c>
    </row>
    <row r="11" spans="1:10" s="3" customFormat="1" ht="12.75">
      <c r="A11" s="92"/>
      <c r="B11" s="92"/>
      <c r="C11" s="93"/>
      <c r="D11" s="92"/>
      <c r="E11" s="93"/>
      <c r="F11" s="35"/>
      <c r="G11" s="94"/>
      <c r="H11" s="33"/>
      <c r="I11" s="33"/>
      <c r="J11" s="33"/>
    </row>
    <row r="12" spans="1:10" ht="36.75" customHeight="1">
      <c r="A12" s="109" t="s">
        <v>194</v>
      </c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10" ht="12.75" customHeight="1">
      <c r="A13" s="110" t="s">
        <v>190</v>
      </c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 s="9" customFormat="1" ht="20.25" customHeight="1">
      <c r="A14" s="8" t="s">
        <v>182</v>
      </c>
      <c r="B14" s="8" t="s">
        <v>183</v>
      </c>
      <c r="C14" s="8" t="s">
        <v>0</v>
      </c>
      <c r="D14" s="8" t="s">
        <v>1</v>
      </c>
      <c r="E14" s="8" t="s">
        <v>132</v>
      </c>
      <c r="F14" s="8" t="s">
        <v>188</v>
      </c>
      <c r="G14" s="8" t="s">
        <v>135</v>
      </c>
      <c r="H14" s="8" t="s">
        <v>184</v>
      </c>
      <c r="I14" s="8" t="s">
        <v>185</v>
      </c>
      <c r="J14" s="8" t="s">
        <v>131</v>
      </c>
    </row>
    <row r="15" spans="1:10" s="10" customFormat="1" ht="20.25">
      <c r="A15" s="26">
        <v>7</v>
      </c>
      <c r="B15" s="26">
        <v>1</v>
      </c>
      <c r="C15" s="26" t="s">
        <v>16</v>
      </c>
      <c r="D15" s="25" t="s">
        <v>2</v>
      </c>
      <c r="E15" s="25" t="s">
        <v>142</v>
      </c>
      <c r="F15" s="25" t="s">
        <v>250</v>
      </c>
      <c r="G15" s="75"/>
      <c r="H15" s="75"/>
      <c r="I15" s="75">
        <v>1</v>
      </c>
      <c r="J15" s="75"/>
    </row>
    <row r="16" spans="1:10" s="10" customFormat="1" ht="20.25">
      <c r="A16" s="26">
        <f>A15+1</f>
        <v>8</v>
      </c>
      <c r="B16" s="26">
        <f>B15+1</f>
        <v>2</v>
      </c>
      <c r="C16" s="26" t="s">
        <v>17</v>
      </c>
      <c r="D16" s="25" t="s">
        <v>2</v>
      </c>
      <c r="E16" s="25" t="s">
        <v>142</v>
      </c>
      <c r="F16" s="25" t="s">
        <v>250</v>
      </c>
      <c r="G16" s="75"/>
      <c r="H16" s="75"/>
      <c r="I16" s="75">
        <v>1</v>
      </c>
      <c r="J16" s="75"/>
    </row>
    <row r="17" spans="1:10" s="10" customFormat="1" ht="20.25">
      <c r="A17" s="26">
        <f aca="true" t="shared" si="1" ref="A17:A35">A16+1</f>
        <v>9</v>
      </c>
      <c r="B17" s="26">
        <f aca="true" t="shared" si="2" ref="B17:B35">B16+1</f>
        <v>3</v>
      </c>
      <c r="C17" s="26" t="s">
        <v>18</v>
      </c>
      <c r="D17" s="25" t="s">
        <v>2</v>
      </c>
      <c r="E17" s="25" t="s">
        <v>142</v>
      </c>
      <c r="F17" s="25" t="s">
        <v>192</v>
      </c>
      <c r="G17" s="75"/>
      <c r="H17" s="75"/>
      <c r="I17" s="75">
        <v>1</v>
      </c>
      <c r="J17" s="75"/>
    </row>
    <row r="18" spans="1:10" s="10" customFormat="1" ht="20.25">
      <c r="A18" s="26">
        <f t="shared" si="1"/>
        <v>10</v>
      </c>
      <c r="B18" s="26">
        <f t="shared" si="2"/>
        <v>4</v>
      </c>
      <c r="C18" s="26" t="s">
        <v>12</v>
      </c>
      <c r="D18" s="25" t="s">
        <v>2</v>
      </c>
      <c r="E18" s="25" t="s">
        <v>139</v>
      </c>
      <c r="F18" s="25" t="s">
        <v>193</v>
      </c>
      <c r="G18" s="75"/>
      <c r="H18" s="75"/>
      <c r="I18" s="75">
        <v>1</v>
      </c>
      <c r="J18" s="75"/>
    </row>
    <row r="19" spans="1:10" s="10" customFormat="1" ht="20.25">
      <c r="A19" s="26">
        <f t="shared" si="1"/>
        <v>11</v>
      </c>
      <c r="B19" s="26">
        <f t="shared" si="2"/>
        <v>5</v>
      </c>
      <c r="C19" s="26" t="s">
        <v>19</v>
      </c>
      <c r="D19" s="25" t="s">
        <v>2</v>
      </c>
      <c r="E19" s="25" t="s">
        <v>142</v>
      </c>
      <c r="F19" s="25" t="s">
        <v>250</v>
      </c>
      <c r="G19" s="75"/>
      <c r="H19" s="75"/>
      <c r="I19" s="75">
        <v>1</v>
      </c>
      <c r="J19" s="75"/>
    </row>
    <row r="20" spans="1:10" s="10" customFormat="1" ht="20.25">
      <c r="A20" s="26">
        <f t="shared" si="1"/>
        <v>12</v>
      </c>
      <c r="B20" s="26">
        <f t="shared" si="2"/>
        <v>6</v>
      </c>
      <c r="C20" s="26" t="s">
        <v>20</v>
      </c>
      <c r="D20" s="25" t="s">
        <v>2</v>
      </c>
      <c r="E20" s="25" t="s">
        <v>142</v>
      </c>
      <c r="F20" s="25" t="s">
        <v>250</v>
      </c>
      <c r="G20" s="75"/>
      <c r="H20" s="75"/>
      <c r="I20" s="75">
        <v>1</v>
      </c>
      <c r="J20" s="75"/>
    </row>
    <row r="21" spans="1:10" s="10" customFormat="1" ht="20.25">
      <c r="A21" s="26">
        <f t="shared" si="1"/>
        <v>13</v>
      </c>
      <c r="B21" s="26">
        <f t="shared" si="2"/>
        <v>7</v>
      </c>
      <c r="C21" s="26" t="s">
        <v>21</v>
      </c>
      <c r="D21" s="25" t="s">
        <v>2</v>
      </c>
      <c r="E21" s="25" t="s">
        <v>142</v>
      </c>
      <c r="F21" s="25" t="s">
        <v>192</v>
      </c>
      <c r="G21" s="75"/>
      <c r="H21" s="75"/>
      <c r="I21" s="75">
        <v>1</v>
      </c>
      <c r="J21" s="75"/>
    </row>
    <row r="22" spans="1:10" s="10" customFormat="1" ht="20.25">
      <c r="A22" s="26">
        <f t="shared" si="1"/>
        <v>14</v>
      </c>
      <c r="B22" s="26">
        <f t="shared" si="2"/>
        <v>8</v>
      </c>
      <c r="C22" s="26" t="s">
        <v>13</v>
      </c>
      <c r="D22" s="25" t="s">
        <v>2</v>
      </c>
      <c r="E22" s="25" t="s">
        <v>139</v>
      </c>
      <c r="F22" s="25" t="s">
        <v>193</v>
      </c>
      <c r="G22" s="75"/>
      <c r="H22" s="75"/>
      <c r="I22" s="75">
        <v>1</v>
      </c>
      <c r="J22" s="75"/>
    </row>
    <row r="23" spans="1:10" s="10" customFormat="1" ht="20.25">
      <c r="A23" s="26">
        <f t="shared" si="1"/>
        <v>15</v>
      </c>
      <c r="B23" s="26">
        <f t="shared" si="2"/>
        <v>9</v>
      </c>
      <c r="C23" s="26" t="s">
        <v>14</v>
      </c>
      <c r="D23" s="25" t="s">
        <v>2</v>
      </c>
      <c r="E23" s="25" t="s">
        <v>139</v>
      </c>
      <c r="F23" s="25" t="s">
        <v>192</v>
      </c>
      <c r="G23" s="75"/>
      <c r="H23" s="75"/>
      <c r="I23" s="75">
        <v>1</v>
      </c>
      <c r="J23" s="75"/>
    </row>
    <row r="24" spans="1:10" s="10" customFormat="1" ht="9.75">
      <c r="A24" s="26">
        <f t="shared" si="1"/>
        <v>16</v>
      </c>
      <c r="B24" s="26">
        <f t="shared" si="2"/>
        <v>10</v>
      </c>
      <c r="C24" s="26" t="s">
        <v>32</v>
      </c>
      <c r="D24" s="25" t="s">
        <v>2</v>
      </c>
      <c r="E24" s="25" t="s">
        <v>139</v>
      </c>
      <c r="F24" s="25" t="s">
        <v>266</v>
      </c>
      <c r="G24" s="75"/>
      <c r="H24" s="75">
        <v>1</v>
      </c>
      <c r="I24" s="75"/>
      <c r="J24" s="75"/>
    </row>
    <row r="25" spans="1:10" s="10" customFormat="1" ht="20.25">
      <c r="A25" s="26">
        <f t="shared" si="1"/>
        <v>17</v>
      </c>
      <c r="B25" s="26">
        <f t="shared" si="2"/>
        <v>11</v>
      </c>
      <c r="C25" s="26" t="s">
        <v>22</v>
      </c>
      <c r="D25" s="25" t="s">
        <v>2</v>
      </c>
      <c r="E25" s="25" t="s">
        <v>142</v>
      </c>
      <c r="F25" s="25" t="s">
        <v>192</v>
      </c>
      <c r="G25" s="75"/>
      <c r="H25" s="75"/>
      <c r="I25" s="75">
        <v>1</v>
      </c>
      <c r="J25" s="75"/>
    </row>
    <row r="26" spans="1:10" s="10" customFormat="1" ht="20.25">
      <c r="A26" s="26">
        <f t="shared" si="1"/>
        <v>18</v>
      </c>
      <c r="B26" s="26">
        <f t="shared" si="2"/>
        <v>12</v>
      </c>
      <c r="C26" s="26" t="s">
        <v>23</v>
      </c>
      <c r="D26" s="25" t="s">
        <v>2</v>
      </c>
      <c r="E26" s="25" t="s">
        <v>142</v>
      </c>
      <c r="F26" s="25" t="s">
        <v>226</v>
      </c>
      <c r="G26" s="75"/>
      <c r="H26" s="75">
        <v>1</v>
      </c>
      <c r="I26" s="75"/>
      <c r="J26" s="75"/>
    </row>
    <row r="27" spans="1:10" s="10" customFormat="1" ht="20.25">
      <c r="A27" s="26">
        <f t="shared" si="1"/>
        <v>19</v>
      </c>
      <c r="B27" s="26">
        <f t="shared" si="2"/>
        <v>13</v>
      </c>
      <c r="C27" s="26" t="s">
        <v>24</v>
      </c>
      <c r="D27" s="25" t="s">
        <v>2</v>
      </c>
      <c r="E27" s="25" t="s">
        <v>142</v>
      </c>
      <c r="F27" s="25" t="s">
        <v>226</v>
      </c>
      <c r="G27" s="75"/>
      <c r="H27" s="75">
        <v>1</v>
      </c>
      <c r="I27" s="75"/>
      <c r="J27" s="75"/>
    </row>
    <row r="28" spans="1:10" s="10" customFormat="1" ht="20.25">
      <c r="A28" s="26">
        <f t="shared" si="1"/>
        <v>20</v>
      </c>
      <c r="B28" s="26">
        <f t="shared" si="2"/>
        <v>14</v>
      </c>
      <c r="C28" s="26" t="s">
        <v>15</v>
      </c>
      <c r="D28" s="25" t="s">
        <v>2</v>
      </c>
      <c r="E28" s="25" t="s">
        <v>139</v>
      </c>
      <c r="F28" s="25" t="s">
        <v>193</v>
      </c>
      <c r="G28" s="75"/>
      <c r="H28" s="75"/>
      <c r="I28" s="75">
        <v>1</v>
      </c>
      <c r="J28" s="75"/>
    </row>
    <row r="29" spans="1:10" s="10" customFormat="1" ht="20.25">
      <c r="A29" s="26">
        <f t="shared" si="1"/>
        <v>21</v>
      </c>
      <c r="B29" s="26">
        <f t="shared" si="2"/>
        <v>15</v>
      </c>
      <c r="C29" s="26" t="s">
        <v>25</v>
      </c>
      <c r="D29" s="25" t="s">
        <v>2</v>
      </c>
      <c r="E29" s="25" t="s">
        <v>142</v>
      </c>
      <c r="F29" s="25" t="s">
        <v>192</v>
      </c>
      <c r="G29" s="75"/>
      <c r="H29" s="75"/>
      <c r="I29" s="75">
        <v>1</v>
      </c>
      <c r="J29" s="75"/>
    </row>
    <row r="30" spans="1:10" s="10" customFormat="1" ht="20.25">
      <c r="A30" s="26">
        <f t="shared" si="1"/>
        <v>22</v>
      </c>
      <c r="B30" s="26">
        <f t="shared" si="2"/>
        <v>16</v>
      </c>
      <c r="C30" s="26" t="s">
        <v>26</v>
      </c>
      <c r="D30" s="25" t="s">
        <v>2</v>
      </c>
      <c r="E30" s="25" t="s">
        <v>142</v>
      </c>
      <c r="F30" s="25" t="s">
        <v>250</v>
      </c>
      <c r="G30" s="75"/>
      <c r="H30" s="75"/>
      <c r="I30" s="75">
        <v>1</v>
      </c>
      <c r="J30" s="75"/>
    </row>
    <row r="31" spans="1:10" s="10" customFormat="1" ht="20.25">
      <c r="A31" s="26">
        <f t="shared" si="1"/>
        <v>23</v>
      </c>
      <c r="B31" s="26">
        <f t="shared" si="2"/>
        <v>17</v>
      </c>
      <c r="C31" s="26" t="s">
        <v>27</v>
      </c>
      <c r="D31" s="25" t="s">
        <v>2</v>
      </c>
      <c r="E31" s="25" t="s">
        <v>142</v>
      </c>
      <c r="F31" s="25" t="s">
        <v>250</v>
      </c>
      <c r="G31" s="75"/>
      <c r="H31" s="75"/>
      <c r="I31" s="75">
        <v>1</v>
      </c>
      <c r="J31" s="75"/>
    </row>
    <row r="32" spans="1:10" s="10" customFormat="1" ht="20.25">
      <c r="A32" s="26">
        <f t="shared" si="1"/>
        <v>24</v>
      </c>
      <c r="B32" s="26">
        <f t="shared" si="2"/>
        <v>18</v>
      </c>
      <c r="C32" s="26" t="s">
        <v>28</v>
      </c>
      <c r="D32" s="25" t="s">
        <v>2</v>
      </c>
      <c r="E32" s="25" t="s">
        <v>142</v>
      </c>
      <c r="F32" s="25" t="s">
        <v>193</v>
      </c>
      <c r="G32" s="75"/>
      <c r="H32" s="75"/>
      <c r="I32" s="75">
        <v>1</v>
      </c>
      <c r="J32" s="75"/>
    </row>
    <row r="33" spans="1:10" s="10" customFormat="1" ht="20.25">
      <c r="A33" s="26">
        <f t="shared" si="1"/>
        <v>25</v>
      </c>
      <c r="B33" s="26">
        <f t="shared" si="2"/>
        <v>19</v>
      </c>
      <c r="C33" s="26" t="s">
        <v>29</v>
      </c>
      <c r="D33" s="25" t="s">
        <v>2</v>
      </c>
      <c r="E33" s="25" t="s">
        <v>142</v>
      </c>
      <c r="F33" s="25" t="s">
        <v>192</v>
      </c>
      <c r="G33" s="75"/>
      <c r="H33" s="75"/>
      <c r="I33" s="75">
        <v>1</v>
      </c>
      <c r="J33" s="75"/>
    </row>
    <row r="34" spans="1:10" s="10" customFormat="1" ht="20.25">
      <c r="A34" s="26">
        <f t="shared" si="1"/>
        <v>26</v>
      </c>
      <c r="B34" s="26">
        <f t="shared" si="2"/>
        <v>20</v>
      </c>
      <c r="C34" s="26" t="s">
        <v>30</v>
      </c>
      <c r="D34" s="25" t="s">
        <v>2</v>
      </c>
      <c r="E34" s="25" t="s">
        <v>142</v>
      </c>
      <c r="F34" s="25" t="s">
        <v>250</v>
      </c>
      <c r="G34" s="75"/>
      <c r="H34" s="75"/>
      <c r="I34" s="75">
        <v>1</v>
      </c>
      <c r="J34" s="75"/>
    </row>
    <row r="35" spans="1:10" s="10" customFormat="1" ht="20.25">
      <c r="A35" s="25">
        <f t="shared" si="1"/>
        <v>27</v>
      </c>
      <c r="B35" s="25">
        <f t="shared" si="2"/>
        <v>21</v>
      </c>
      <c r="C35" s="26" t="s">
        <v>31</v>
      </c>
      <c r="D35" s="25" t="s">
        <v>2</v>
      </c>
      <c r="E35" s="25" t="s">
        <v>142</v>
      </c>
      <c r="F35" s="25" t="s">
        <v>192</v>
      </c>
      <c r="G35" s="75"/>
      <c r="H35" s="75"/>
      <c r="I35" s="75">
        <v>1</v>
      </c>
      <c r="J35" s="75"/>
    </row>
    <row r="36" spans="1:10" s="37" customFormat="1" ht="9.75">
      <c r="A36" s="115" t="s">
        <v>195</v>
      </c>
      <c r="B36" s="115"/>
      <c r="C36" s="50">
        <v>21</v>
      </c>
      <c r="D36" s="21"/>
      <c r="E36" s="21"/>
      <c r="F36" s="55"/>
      <c r="G36" s="14">
        <f>SUM(G15:G35)</f>
        <v>0</v>
      </c>
      <c r="H36" s="14">
        <f>SUM(H15:H35)</f>
        <v>3</v>
      </c>
      <c r="I36" s="14">
        <f>SUM(I15:I35)</f>
        <v>18</v>
      </c>
      <c r="J36" s="14">
        <f>SUM(J15:J35)</f>
        <v>0</v>
      </c>
    </row>
    <row r="37" spans="1:10" s="78" customFormat="1" ht="9.75">
      <c r="A37" s="33"/>
      <c r="B37" s="33"/>
      <c r="C37" s="65"/>
      <c r="D37" s="34"/>
      <c r="E37" s="34"/>
      <c r="F37" s="56"/>
      <c r="G37" s="33"/>
      <c r="H37" s="33"/>
      <c r="I37" s="33"/>
      <c r="J37" s="33"/>
    </row>
    <row r="38" spans="1:10" s="7" customFormat="1" ht="37.5" customHeight="1">
      <c r="A38" s="109" t="s">
        <v>194</v>
      </c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s="5" customFormat="1" ht="12" customHeight="1">
      <c r="A39" s="112" t="s">
        <v>190</v>
      </c>
      <c r="B39" s="128"/>
      <c r="C39" s="128"/>
      <c r="D39" s="128"/>
      <c r="E39" s="128"/>
      <c r="F39" s="128"/>
      <c r="G39" s="128"/>
      <c r="H39" s="128"/>
      <c r="I39" s="128"/>
      <c r="J39" s="128"/>
    </row>
    <row r="40" spans="1:10" s="5" customFormat="1" ht="20.25">
      <c r="A40" s="8" t="s">
        <v>182</v>
      </c>
      <c r="B40" s="8" t="s">
        <v>183</v>
      </c>
      <c r="C40" s="8" t="s">
        <v>0</v>
      </c>
      <c r="D40" s="8" t="s">
        <v>1</v>
      </c>
      <c r="E40" s="8" t="s">
        <v>132</v>
      </c>
      <c r="F40" s="8" t="s">
        <v>188</v>
      </c>
      <c r="G40" s="8" t="s">
        <v>135</v>
      </c>
      <c r="H40" s="8" t="s">
        <v>184</v>
      </c>
      <c r="I40" s="8" t="s">
        <v>185</v>
      </c>
      <c r="J40" s="8" t="s">
        <v>131</v>
      </c>
    </row>
    <row r="41" spans="1:10" s="43" customFormat="1" ht="11.25">
      <c r="A41" s="26">
        <v>28</v>
      </c>
      <c r="B41" s="24">
        <v>1</v>
      </c>
      <c r="C41" s="24" t="s">
        <v>197</v>
      </c>
      <c r="D41" s="26" t="s">
        <v>3</v>
      </c>
      <c r="E41" s="26" t="s">
        <v>138</v>
      </c>
      <c r="F41" s="25" t="s">
        <v>153</v>
      </c>
      <c r="G41" s="75"/>
      <c r="H41" s="76">
        <v>1</v>
      </c>
      <c r="I41" s="76"/>
      <c r="J41" s="76"/>
    </row>
    <row r="42" spans="1:10" s="70" customFormat="1" ht="11.25">
      <c r="A42" s="26">
        <f>SUM(A41+1)</f>
        <v>29</v>
      </c>
      <c r="B42" s="24">
        <f>SUM(B41+1)</f>
        <v>2</v>
      </c>
      <c r="C42" s="24" t="s">
        <v>198</v>
      </c>
      <c r="D42" s="26" t="s">
        <v>3</v>
      </c>
      <c r="E42" s="26" t="s">
        <v>139</v>
      </c>
      <c r="F42" s="26" t="s">
        <v>299</v>
      </c>
      <c r="G42" s="76"/>
      <c r="H42" s="76"/>
      <c r="I42" s="76">
        <v>1</v>
      </c>
      <c r="J42" s="76"/>
    </row>
    <row r="43" spans="1:10" s="43" customFormat="1" ht="11.25">
      <c r="A43" s="26">
        <f aca="true" t="shared" si="3" ref="A43:A85">SUM(A42+1)</f>
        <v>30</v>
      </c>
      <c r="B43" s="24">
        <f aca="true" t="shared" si="4" ref="B43:B85">SUM(B42+1)</f>
        <v>3</v>
      </c>
      <c r="C43" s="24" t="s">
        <v>38</v>
      </c>
      <c r="D43" s="26" t="s">
        <v>3</v>
      </c>
      <c r="E43" s="26" t="s">
        <v>138</v>
      </c>
      <c r="F43" s="25" t="s">
        <v>153</v>
      </c>
      <c r="G43" s="75"/>
      <c r="H43" s="76">
        <v>1</v>
      </c>
      <c r="I43" s="76"/>
      <c r="J43" s="76"/>
    </row>
    <row r="44" spans="1:10" s="70" customFormat="1" ht="11.25">
      <c r="A44" s="26">
        <f t="shared" si="3"/>
        <v>31</v>
      </c>
      <c r="B44" s="24">
        <f t="shared" si="4"/>
        <v>4</v>
      </c>
      <c r="C44" s="24" t="s">
        <v>215</v>
      </c>
      <c r="D44" s="26" t="s">
        <v>3</v>
      </c>
      <c r="E44" s="26" t="s">
        <v>138</v>
      </c>
      <c r="F44" s="26" t="s">
        <v>153</v>
      </c>
      <c r="G44" s="76"/>
      <c r="H44" s="76">
        <v>1</v>
      </c>
      <c r="I44" s="76"/>
      <c r="J44" s="76"/>
    </row>
    <row r="45" spans="1:10" s="41" customFormat="1" ht="11.25">
      <c r="A45" s="26">
        <f t="shared" si="3"/>
        <v>32</v>
      </c>
      <c r="B45" s="24">
        <f t="shared" si="4"/>
        <v>5</v>
      </c>
      <c r="C45" s="24" t="s">
        <v>39</v>
      </c>
      <c r="D45" s="26" t="s">
        <v>3</v>
      </c>
      <c r="E45" s="26" t="s">
        <v>139</v>
      </c>
      <c r="F45" s="26" t="s">
        <v>305</v>
      </c>
      <c r="G45" s="76"/>
      <c r="H45" s="76"/>
      <c r="I45" s="76">
        <v>1</v>
      </c>
      <c r="J45" s="76"/>
    </row>
    <row r="46" spans="1:10" s="5" customFormat="1" ht="11.25">
      <c r="A46" s="26">
        <f t="shared" si="3"/>
        <v>33</v>
      </c>
      <c r="B46" s="24">
        <f t="shared" si="4"/>
        <v>6</v>
      </c>
      <c r="C46" s="23" t="s">
        <v>40</v>
      </c>
      <c r="D46" s="25" t="s">
        <v>3</v>
      </c>
      <c r="E46" s="25" t="s">
        <v>138</v>
      </c>
      <c r="F46" s="25" t="s">
        <v>153</v>
      </c>
      <c r="G46" s="75"/>
      <c r="H46" s="76">
        <v>1</v>
      </c>
      <c r="I46" s="75"/>
      <c r="J46" s="75"/>
    </row>
    <row r="47" spans="1:10" s="5" customFormat="1" ht="11.25">
      <c r="A47" s="26">
        <f t="shared" si="3"/>
        <v>34</v>
      </c>
      <c r="B47" s="24">
        <f t="shared" si="4"/>
        <v>7</v>
      </c>
      <c r="C47" s="24" t="s">
        <v>62</v>
      </c>
      <c r="D47" s="25" t="s">
        <v>3</v>
      </c>
      <c r="E47" s="25" t="s">
        <v>138</v>
      </c>
      <c r="F47" s="25" t="s">
        <v>153</v>
      </c>
      <c r="G47" s="75"/>
      <c r="H47" s="76">
        <v>1</v>
      </c>
      <c r="I47" s="75"/>
      <c r="J47" s="75"/>
    </row>
    <row r="48" spans="1:10" s="5" customFormat="1" ht="11.25">
      <c r="A48" s="26">
        <f t="shared" si="3"/>
        <v>35</v>
      </c>
      <c r="B48" s="24">
        <f t="shared" si="4"/>
        <v>8</v>
      </c>
      <c r="C48" s="23" t="s">
        <v>41</v>
      </c>
      <c r="D48" s="25" t="s">
        <v>3</v>
      </c>
      <c r="E48" s="25" t="s">
        <v>138</v>
      </c>
      <c r="F48" s="25" t="s">
        <v>153</v>
      </c>
      <c r="G48" s="75"/>
      <c r="H48" s="76">
        <v>1</v>
      </c>
      <c r="I48" s="75"/>
      <c r="J48" s="75"/>
    </row>
    <row r="49" spans="1:10" s="41" customFormat="1" ht="11.25">
      <c r="A49" s="26">
        <f t="shared" si="3"/>
        <v>36</v>
      </c>
      <c r="B49" s="24">
        <f t="shared" si="4"/>
        <v>9</v>
      </c>
      <c r="C49" s="24" t="s">
        <v>42</v>
      </c>
      <c r="D49" s="26" t="s">
        <v>3</v>
      </c>
      <c r="E49" s="26" t="s">
        <v>139</v>
      </c>
      <c r="F49" s="26" t="s">
        <v>304</v>
      </c>
      <c r="G49" s="76"/>
      <c r="H49" s="76"/>
      <c r="I49" s="76">
        <v>1</v>
      </c>
      <c r="J49" s="76"/>
    </row>
    <row r="50" spans="1:10" s="41" customFormat="1" ht="11.25">
      <c r="A50" s="26">
        <f t="shared" si="3"/>
        <v>37</v>
      </c>
      <c r="B50" s="24">
        <f t="shared" si="4"/>
        <v>10</v>
      </c>
      <c r="C50" s="24" t="s">
        <v>36</v>
      </c>
      <c r="D50" s="26" t="s">
        <v>3</v>
      </c>
      <c r="E50" s="26" t="s">
        <v>139</v>
      </c>
      <c r="F50" s="26" t="s">
        <v>304</v>
      </c>
      <c r="G50" s="76"/>
      <c r="H50" s="76"/>
      <c r="I50" s="76">
        <v>1</v>
      </c>
      <c r="J50" s="76"/>
    </row>
    <row r="51" spans="1:10" s="5" customFormat="1" ht="11.25">
      <c r="A51" s="26">
        <f t="shared" si="3"/>
        <v>38</v>
      </c>
      <c r="B51" s="24">
        <f t="shared" si="4"/>
        <v>11</v>
      </c>
      <c r="C51" s="23" t="s">
        <v>43</v>
      </c>
      <c r="D51" s="25" t="s">
        <v>3</v>
      </c>
      <c r="E51" s="25" t="s">
        <v>138</v>
      </c>
      <c r="F51" s="25" t="s">
        <v>153</v>
      </c>
      <c r="G51" s="75"/>
      <c r="H51" s="76">
        <v>1</v>
      </c>
      <c r="I51" s="75"/>
      <c r="J51" s="75"/>
    </row>
    <row r="52" spans="1:10" s="5" customFormat="1" ht="11.25">
      <c r="A52" s="26">
        <f t="shared" si="3"/>
        <v>39</v>
      </c>
      <c r="B52" s="24">
        <f t="shared" si="4"/>
        <v>12</v>
      </c>
      <c r="C52" s="23" t="s">
        <v>44</v>
      </c>
      <c r="D52" s="25" t="s">
        <v>3</v>
      </c>
      <c r="E52" s="25" t="s">
        <v>138</v>
      </c>
      <c r="F52" s="25" t="s">
        <v>153</v>
      </c>
      <c r="G52" s="75"/>
      <c r="H52" s="76">
        <v>1</v>
      </c>
      <c r="I52" s="75"/>
      <c r="J52" s="75"/>
    </row>
    <row r="53" spans="1:10" s="5" customFormat="1" ht="11.25">
      <c r="A53" s="26">
        <f t="shared" si="3"/>
        <v>40</v>
      </c>
      <c r="B53" s="24">
        <f t="shared" si="4"/>
        <v>13</v>
      </c>
      <c r="C53" s="23" t="s">
        <v>45</v>
      </c>
      <c r="D53" s="25" t="s">
        <v>3</v>
      </c>
      <c r="E53" s="25" t="s">
        <v>138</v>
      </c>
      <c r="F53" s="25" t="s">
        <v>153</v>
      </c>
      <c r="G53" s="75"/>
      <c r="H53" s="76">
        <v>1</v>
      </c>
      <c r="I53" s="75"/>
      <c r="J53" s="75"/>
    </row>
    <row r="54" spans="1:10" s="5" customFormat="1" ht="11.25">
      <c r="A54" s="26">
        <f t="shared" si="3"/>
        <v>41</v>
      </c>
      <c r="B54" s="24">
        <f t="shared" si="4"/>
        <v>14</v>
      </c>
      <c r="C54" s="28" t="s">
        <v>46</v>
      </c>
      <c r="D54" s="25" t="s">
        <v>3</v>
      </c>
      <c r="E54" s="25" t="s">
        <v>138</v>
      </c>
      <c r="F54" s="25" t="s">
        <v>153</v>
      </c>
      <c r="G54" s="75"/>
      <c r="H54" s="76">
        <v>1</v>
      </c>
      <c r="I54" s="75"/>
      <c r="J54" s="75"/>
    </row>
    <row r="55" spans="1:10" s="5" customFormat="1" ht="11.25">
      <c r="A55" s="26">
        <f t="shared" si="3"/>
        <v>42</v>
      </c>
      <c r="B55" s="24">
        <f t="shared" si="4"/>
        <v>15</v>
      </c>
      <c r="C55" s="42" t="s">
        <v>63</v>
      </c>
      <c r="D55" s="25" t="s">
        <v>3</v>
      </c>
      <c r="E55" s="25" t="s">
        <v>138</v>
      </c>
      <c r="F55" s="25" t="s">
        <v>153</v>
      </c>
      <c r="G55" s="75"/>
      <c r="H55" s="76">
        <v>1</v>
      </c>
      <c r="I55" s="75"/>
      <c r="J55" s="75"/>
    </row>
    <row r="56" spans="1:10" s="5" customFormat="1" ht="11.25">
      <c r="A56" s="26">
        <f t="shared" si="3"/>
        <v>43</v>
      </c>
      <c r="B56" s="24">
        <f t="shared" si="4"/>
        <v>16</v>
      </c>
      <c r="C56" s="42" t="s">
        <v>64</v>
      </c>
      <c r="D56" s="25" t="s">
        <v>3</v>
      </c>
      <c r="E56" s="25" t="s">
        <v>138</v>
      </c>
      <c r="F56" s="25" t="s">
        <v>153</v>
      </c>
      <c r="G56" s="75"/>
      <c r="H56" s="76">
        <v>1</v>
      </c>
      <c r="I56" s="75"/>
      <c r="J56" s="75"/>
    </row>
    <row r="57" spans="1:10" s="5" customFormat="1" ht="11.25">
      <c r="A57" s="26">
        <f t="shared" si="3"/>
        <v>44</v>
      </c>
      <c r="B57" s="24">
        <f t="shared" si="4"/>
        <v>17</v>
      </c>
      <c r="C57" s="42" t="s">
        <v>65</v>
      </c>
      <c r="D57" s="25" t="s">
        <v>3</v>
      </c>
      <c r="E57" s="25" t="s">
        <v>138</v>
      </c>
      <c r="F57" s="25" t="s">
        <v>153</v>
      </c>
      <c r="G57" s="75"/>
      <c r="H57" s="76">
        <v>1</v>
      </c>
      <c r="I57" s="75"/>
      <c r="J57" s="75"/>
    </row>
    <row r="58" spans="1:10" s="41" customFormat="1" ht="11.25">
      <c r="A58" s="26">
        <f t="shared" si="3"/>
        <v>45</v>
      </c>
      <c r="B58" s="24">
        <f t="shared" si="4"/>
        <v>18</v>
      </c>
      <c r="C58" s="42" t="s">
        <v>47</v>
      </c>
      <c r="D58" s="26" t="s">
        <v>3</v>
      </c>
      <c r="E58" s="26" t="s">
        <v>139</v>
      </c>
      <c r="F58" s="26" t="s">
        <v>302</v>
      </c>
      <c r="G58" s="76"/>
      <c r="H58" s="76"/>
      <c r="I58" s="76">
        <v>1</v>
      </c>
      <c r="J58" s="76"/>
    </row>
    <row r="59" spans="1:10" s="41" customFormat="1" ht="11.25">
      <c r="A59" s="26">
        <f t="shared" si="3"/>
        <v>46</v>
      </c>
      <c r="B59" s="24">
        <f t="shared" si="4"/>
        <v>19</v>
      </c>
      <c r="C59" s="42" t="s">
        <v>48</v>
      </c>
      <c r="D59" s="26" t="s">
        <v>3</v>
      </c>
      <c r="E59" s="26" t="s">
        <v>139</v>
      </c>
      <c r="F59" s="26" t="s">
        <v>302</v>
      </c>
      <c r="G59" s="76"/>
      <c r="H59" s="76"/>
      <c r="I59" s="76">
        <v>1</v>
      </c>
      <c r="J59" s="76"/>
    </row>
    <row r="60" spans="1:10" s="5" customFormat="1" ht="11.25">
      <c r="A60" s="26">
        <f t="shared" si="3"/>
        <v>47</v>
      </c>
      <c r="B60" s="24">
        <f t="shared" si="4"/>
        <v>20</v>
      </c>
      <c r="C60" s="42" t="s">
        <v>66</v>
      </c>
      <c r="D60" s="25" t="s">
        <v>3</v>
      </c>
      <c r="E60" s="25" t="s">
        <v>172</v>
      </c>
      <c r="F60" s="25" t="s">
        <v>153</v>
      </c>
      <c r="G60" s="75"/>
      <c r="H60" s="76">
        <v>1</v>
      </c>
      <c r="I60" s="75"/>
      <c r="J60" s="75"/>
    </row>
    <row r="61" spans="1:10" s="5" customFormat="1" ht="11.25">
      <c r="A61" s="26">
        <f t="shared" si="3"/>
        <v>48</v>
      </c>
      <c r="B61" s="24">
        <f t="shared" si="4"/>
        <v>21</v>
      </c>
      <c r="C61" s="42" t="s">
        <v>60</v>
      </c>
      <c r="D61" s="25" t="s">
        <v>3</v>
      </c>
      <c r="E61" s="25" t="s">
        <v>139</v>
      </c>
      <c r="F61" s="25" t="s">
        <v>303</v>
      </c>
      <c r="G61" s="75"/>
      <c r="H61" s="76"/>
      <c r="I61" s="75">
        <v>1</v>
      </c>
      <c r="J61" s="75"/>
    </row>
    <row r="62" spans="1:10" s="5" customFormat="1" ht="11.25">
      <c r="A62" s="26">
        <f t="shared" si="3"/>
        <v>49</v>
      </c>
      <c r="B62" s="24">
        <f t="shared" si="4"/>
        <v>22</v>
      </c>
      <c r="C62" s="28" t="s">
        <v>49</v>
      </c>
      <c r="D62" s="25" t="s">
        <v>3</v>
      </c>
      <c r="E62" s="25" t="s">
        <v>138</v>
      </c>
      <c r="F62" s="25" t="s">
        <v>153</v>
      </c>
      <c r="G62" s="75"/>
      <c r="H62" s="76">
        <v>1</v>
      </c>
      <c r="I62" s="75"/>
      <c r="J62" s="75"/>
    </row>
    <row r="63" spans="1:10" s="5" customFormat="1" ht="11.25">
      <c r="A63" s="26">
        <f t="shared" si="3"/>
        <v>50</v>
      </c>
      <c r="B63" s="24">
        <f t="shared" si="4"/>
        <v>23</v>
      </c>
      <c r="C63" s="28" t="s">
        <v>50</v>
      </c>
      <c r="D63" s="25" t="s">
        <v>3</v>
      </c>
      <c r="E63" s="25" t="s">
        <v>138</v>
      </c>
      <c r="F63" s="25" t="s">
        <v>153</v>
      </c>
      <c r="G63" s="75"/>
      <c r="H63" s="76">
        <v>1</v>
      </c>
      <c r="I63" s="75"/>
      <c r="J63" s="75"/>
    </row>
    <row r="64" spans="1:10" s="5" customFormat="1" ht="11.25">
      <c r="A64" s="26">
        <f t="shared" si="3"/>
        <v>51</v>
      </c>
      <c r="B64" s="24">
        <f t="shared" si="4"/>
        <v>24</v>
      </c>
      <c r="C64" s="28" t="s">
        <v>52</v>
      </c>
      <c r="D64" s="25" t="s">
        <v>3</v>
      </c>
      <c r="E64" s="25" t="s">
        <v>138</v>
      </c>
      <c r="F64" s="25" t="s">
        <v>153</v>
      </c>
      <c r="G64" s="75"/>
      <c r="H64" s="76">
        <v>1</v>
      </c>
      <c r="I64" s="75"/>
      <c r="J64" s="75"/>
    </row>
    <row r="65" spans="1:10" s="5" customFormat="1" ht="11.25">
      <c r="A65" s="26">
        <f t="shared" si="3"/>
        <v>52</v>
      </c>
      <c r="B65" s="24">
        <f t="shared" si="4"/>
        <v>25</v>
      </c>
      <c r="C65" s="28" t="s">
        <v>53</v>
      </c>
      <c r="D65" s="25" t="s">
        <v>3</v>
      </c>
      <c r="E65" s="25" t="s">
        <v>138</v>
      </c>
      <c r="F65" s="25" t="s">
        <v>153</v>
      </c>
      <c r="G65" s="75"/>
      <c r="H65" s="76">
        <v>1</v>
      </c>
      <c r="I65" s="75"/>
      <c r="J65" s="75"/>
    </row>
    <row r="66" spans="1:10" s="5" customFormat="1" ht="11.25">
      <c r="A66" s="26">
        <f t="shared" si="3"/>
        <v>53</v>
      </c>
      <c r="B66" s="24">
        <f t="shared" si="4"/>
        <v>26</v>
      </c>
      <c r="C66" s="42" t="s">
        <v>67</v>
      </c>
      <c r="D66" s="25" t="s">
        <v>3</v>
      </c>
      <c r="E66" s="25" t="s">
        <v>138</v>
      </c>
      <c r="F66" s="25" t="s">
        <v>153</v>
      </c>
      <c r="G66" s="75"/>
      <c r="H66" s="76">
        <v>1</v>
      </c>
      <c r="I66" s="75"/>
      <c r="J66" s="75"/>
    </row>
    <row r="67" spans="1:10" s="5" customFormat="1" ht="11.25">
      <c r="A67" s="26">
        <f t="shared" si="3"/>
        <v>54</v>
      </c>
      <c r="B67" s="24">
        <f t="shared" si="4"/>
        <v>27</v>
      </c>
      <c r="C67" s="42" t="s">
        <v>68</v>
      </c>
      <c r="D67" s="25" t="s">
        <v>3</v>
      </c>
      <c r="E67" s="25" t="s">
        <v>138</v>
      </c>
      <c r="F67" s="25" t="s">
        <v>153</v>
      </c>
      <c r="G67" s="75"/>
      <c r="H67" s="76">
        <v>1</v>
      </c>
      <c r="I67" s="75"/>
      <c r="J67" s="75"/>
    </row>
    <row r="68" spans="1:10" s="5" customFormat="1" ht="11.25">
      <c r="A68" s="26">
        <f t="shared" si="3"/>
        <v>55</v>
      </c>
      <c r="B68" s="24">
        <f t="shared" si="4"/>
        <v>28</v>
      </c>
      <c r="C68" s="42" t="s">
        <v>69</v>
      </c>
      <c r="D68" s="25" t="s">
        <v>3</v>
      </c>
      <c r="E68" s="25" t="s">
        <v>138</v>
      </c>
      <c r="F68" s="25" t="s">
        <v>153</v>
      </c>
      <c r="G68" s="75"/>
      <c r="H68" s="76">
        <v>1</v>
      </c>
      <c r="I68" s="75"/>
      <c r="J68" s="75"/>
    </row>
    <row r="69" spans="1:10" s="5" customFormat="1" ht="11.25">
      <c r="A69" s="26">
        <f t="shared" si="3"/>
        <v>56</v>
      </c>
      <c r="B69" s="24">
        <f t="shared" si="4"/>
        <v>29</v>
      </c>
      <c r="C69" s="28" t="s">
        <v>55</v>
      </c>
      <c r="D69" s="25" t="s">
        <v>3</v>
      </c>
      <c r="E69" s="25" t="s">
        <v>138</v>
      </c>
      <c r="F69" s="25" t="s">
        <v>153</v>
      </c>
      <c r="G69" s="75"/>
      <c r="H69" s="76">
        <v>1</v>
      </c>
      <c r="I69" s="75"/>
      <c r="J69" s="75"/>
    </row>
    <row r="70" spans="1:10" s="5" customFormat="1" ht="20.25">
      <c r="A70" s="26">
        <f t="shared" si="3"/>
        <v>57</v>
      </c>
      <c r="B70" s="24">
        <f t="shared" si="4"/>
        <v>30</v>
      </c>
      <c r="C70" s="28" t="s">
        <v>145</v>
      </c>
      <c r="D70" s="25" t="s">
        <v>3</v>
      </c>
      <c r="E70" s="25" t="s">
        <v>138</v>
      </c>
      <c r="F70" s="25" t="s">
        <v>153</v>
      </c>
      <c r="G70" s="75"/>
      <c r="H70" s="76">
        <v>1</v>
      </c>
      <c r="I70" s="75"/>
      <c r="J70" s="75"/>
    </row>
    <row r="71" spans="1:10" s="5" customFormat="1" ht="11.25">
      <c r="A71" s="26">
        <f t="shared" si="3"/>
        <v>58</v>
      </c>
      <c r="B71" s="24">
        <f t="shared" si="4"/>
        <v>31</v>
      </c>
      <c r="C71" s="28" t="s">
        <v>56</v>
      </c>
      <c r="D71" s="25" t="s">
        <v>3</v>
      </c>
      <c r="E71" s="25" t="s">
        <v>138</v>
      </c>
      <c r="F71" s="25" t="s">
        <v>153</v>
      </c>
      <c r="G71" s="75"/>
      <c r="H71" s="76">
        <v>1</v>
      </c>
      <c r="I71" s="75"/>
      <c r="J71" s="75"/>
    </row>
    <row r="72" spans="1:10" s="41" customFormat="1" ht="11.25">
      <c r="A72" s="26">
        <f>SUM(A71+1)</f>
        <v>59</v>
      </c>
      <c r="B72" s="24">
        <f t="shared" si="4"/>
        <v>32</v>
      </c>
      <c r="C72" s="42" t="s">
        <v>70</v>
      </c>
      <c r="D72" s="26" t="s">
        <v>3</v>
      </c>
      <c r="E72" s="26" t="s">
        <v>139</v>
      </c>
      <c r="F72" s="26" t="s">
        <v>302</v>
      </c>
      <c r="G72" s="76"/>
      <c r="H72" s="76"/>
      <c r="I72" s="76">
        <v>1</v>
      </c>
      <c r="J72" s="76"/>
    </row>
    <row r="73" spans="1:10" s="5" customFormat="1" ht="11.25">
      <c r="A73" s="26">
        <f t="shared" si="3"/>
        <v>60</v>
      </c>
      <c r="B73" s="24">
        <f t="shared" si="4"/>
        <v>33</v>
      </c>
      <c r="C73" s="42" t="s">
        <v>71</v>
      </c>
      <c r="D73" s="25" t="s">
        <v>3</v>
      </c>
      <c r="E73" s="25" t="s">
        <v>138</v>
      </c>
      <c r="F73" s="25" t="s">
        <v>153</v>
      </c>
      <c r="G73" s="75"/>
      <c r="H73" s="76">
        <v>1</v>
      </c>
      <c r="I73" s="75"/>
      <c r="J73" s="75"/>
    </row>
    <row r="74" spans="1:10" s="41" customFormat="1" ht="11.25">
      <c r="A74" s="26">
        <f>SUM(A73+1)</f>
        <v>61</v>
      </c>
      <c r="B74" s="24">
        <f>SUM(B73+1)</f>
        <v>34</v>
      </c>
      <c r="C74" s="24" t="s">
        <v>72</v>
      </c>
      <c r="D74" s="26" t="s">
        <v>3</v>
      </c>
      <c r="E74" s="26" t="s">
        <v>139</v>
      </c>
      <c r="F74" s="26" t="s">
        <v>299</v>
      </c>
      <c r="G74" s="76"/>
      <c r="H74" s="76"/>
      <c r="I74" s="76">
        <v>1</v>
      </c>
      <c r="J74" s="76"/>
    </row>
    <row r="75" spans="1:10" s="5" customFormat="1" ht="11.25">
      <c r="A75" s="26">
        <f t="shared" si="3"/>
        <v>62</v>
      </c>
      <c r="B75" s="24">
        <f t="shared" si="4"/>
        <v>35</v>
      </c>
      <c r="C75" s="42" t="s">
        <v>73</v>
      </c>
      <c r="D75" s="25" t="s">
        <v>3</v>
      </c>
      <c r="E75" s="25" t="s">
        <v>139</v>
      </c>
      <c r="F75" s="25" t="s">
        <v>301</v>
      </c>
      <c r="G75" s="75"/>
      <c r="H75" s="75"/>
      <c r="I75" s="75">
        <v>1</v>
      </c>
      <c r="J75" s="75"/>
    </row>
    <row r="76" spans="1:10" s="41" customFormat="1" ht="11.25">
      <c r="A76" s="26">
        <f t="shared" si="3"/>
        <v>63</v>
      </c>
      <c r="B76" s="24">
        <f t="shared" si="4"/>
        <v>36</v>
      </c>
      <c r="C76" s="24" t="s">
        <v>10</v>
      </c>
      <c r="D76" s="26" t="s">
        <v>3</v>
      </c>
      <c r="E76" s="26" t="s">
        <v>139</v>
      </c>
      <c r="F76" s="26" t="s">
        <v>300</v>
      </c>
      <c r="G76" s="76"/>
      <c r="H76" s="76"/>
      <c r="I76" s="76">
        <v>1</v>
      </c>
      <c r="J76" s="76"/>
    </row>
    <row r="77" spans="1:10" s="5" customFormat="1" ht="11.25">
      <c r="A77" s="26">
        <f t="shared" si="3"/>
        <v>64</v>
      </c>
      <c r="B77" s="24">
        <f t="shared" si="4"/>
        <v>37</v>
      </c>
      <c r="C77" s="42" t="s">
        <v>74</v>
      </c>
      <c r="D77" s="25" t="s">
        <v>3</v>
      </c>
      <c r="E77" s="25" t="s">
        <v>142</v>
      </c>
      <c r="F77" s="25" t="s">
        <v>153</v>
      </c>
      <c r="G77" s="75"/>
      <c r="H77" s="75">
        <v>1</v>
      </c>
      <c r="I77" s="75"/>
      <c r="J77" s="75"/>
    </row>
    <row r="78" spans="1:10" s="5" customFormat="1" ht="11.25">
      <c r="A78" s="26">
        <f t="shared" si="3"/>
        <v>65</v>
      </c>
      <c r="B78" s="24">
        <f t="shared" si="4"/>
        <v>38</v>
      </c>
      <c r="C78" s="42" t="s">
        <v>75</v>
      </c>
      <c r="D78" s="25" t="s">
        <v>3</v>
      </c>
      <c r="E78" s="25" t="s">
        <v>142</v>
      </c>
      <c r="F78" s="25" t="s">
        <v>153</v>
      </c>
      <c r="G78" s="75"/>
      <c r="H78" s="75">
        <v>1</v>
      </c>
      <c r="I78" s="75"/>
      <c r="J78" s="75"/>
    </row>
    <row r="79" spans="1:10" s="5" customFormat="1" ht="11.25">
      <c r="A79" s="26">
        <f t="shared" si="3"/>
        <v>66</v>
      </c>
      <c r="B79" s="24">
        <f t="shared" si="4"/>
        <v>39</v>
      </c>
      <c r="C79" s="42" t="s">
        <v>76</v>
      </c>
      <c r="D79" s="25" t="s">
        <v>3</v>
      </c>
      <c r="E79" s="25" t="s">
        <v>142</v>
      </c>
      <c r="F79" s="25" t="s">
        <v>153</v>
      </c>
      <c r="G79" s="75"/>
      <c r="H79" s="75">
        <v>1</v>
      </c>
      <c r="I79" s="75"/>
      <c r="J79" s="75"/>
    </row>
    <row r="80" spans="1:10" s="5" customFormat="1" ht="11.25">
      <c r="A80" s="26">
        <f t="shared" si="3"/>
        <v>67</v>
      </c>
      <c r="B80" s="24">
        <f t="shared" si="4"/>
        <v>40</v>
      </c>
      <c r="C80" s="44" t="s">
        <v>77</v>
      </c>
      <c r="D80" s="25" t="s">
        <v>3</v>
      </c>
      <c r="E80" s="25" t="s">
        <v>142</v>
      </c>
      <c r="F80" s="25" t="s">
        <v>153</v>
      </c>
      <c r="G80" s="75"/>
      <c r="H80" s="75">
        <v>1</v>
      </c>
      <c r="I80" s="75"/>
      <c r="J80" s="75"/>
    </row>
    <row r="81" spans="1:10" s="41" customFormat="1" ht="11.25">
      <c r="A81" s="26">
        <f t="shared" si="3"/>
        <v>68</v>
      </c>
      <c r="B81" s="24">
        <f t="shared" si="4"/>
        <v>41</v>
      </c>
      <c r="C81" s="26" t="s">
        <v>37</v>
      </c>
      <c r="D81" s="26" t="s">
        <v>3</v>
      </c>
      <c r="E81" s="26" t="s">
        <v>139</v>
      </c>
      <c r="F81" s="26" t="s">
        <v>299</v>
      </c>
      <c r="G81" s="76"/>
      <c r="H81" s="76"/>
      <c r="I81" s="76">
        <v>1</v>
      </c>
      <c r="J81" s="76"/>
    </row>
    <row r="82" spans="1:10" s="5" customFormat="1" ht="11.25">
      <c r="A82" s="26">
        <f t="shared" si="3"/>
        <v>69</v>
      </c>
      <c r="B82" s="24">
        <f t="shared" si="4"/>
        <v>42</v>
      </c>
      <c r="C82" s="44" t="s">
        <v>78</v>
      </c>
      <c r="D82" s="25" t="s">
        <v>3</v>
      </c>
      <c r="E82" s="25" t="s">
        <v>142</v>
      </c>
      <c r="F82" s="25" t="s">
        <v>153</v>
      </c>
      <c r="G82" s="75"/>
      <c r="H82" s="75">
        <v>1</v>
      </c>
      <c r="I82" s="75"/>
      <c r="J82" s="75"/>
    </row>
    <row r="83" spans="1:10" s="5" customFormat="1" ht="11.25">
      <c r="A83" s="26">
        <f t="shared" si="3"/>
        <v>70</v>
      </c>
      <c r="B83" s="24">
        <f t="shared" si="4"/>
        <v>43</v>
      </c>
      <c r="C83" s="44" t="s">
        <v>79</v>
      </c>
      <c r="D83" s="25" t="s">
        <v>3</v>
      </c>
      <c r="E83" s="25" t="s">
        <v>142</v>
      </c>
      <c r="F83" s="25" t="s">
        <v>153</v>
      </c>
      <c r="G83" s="75"/>
      <c r="H83" s="75">
        <v>1</v>
      </c>
      <c r="I83" s="75"/>
      <c r="J83" s="75"/>
    </row>
    <row r="84" spans="1:10" s="5" customFormat="1" ht="11.25">
      <c r="A84" s="26">
        <f t="shared" si="3"/>
        <v>71</v>
      </c>
      <c r="B84" s="24">
        <f t="shared" si="4"/>
        <v>44</v>
      </c>
      <c r="C84" s="44" t="s">
        <v>80</v>
      </c>
      <c r="D84" s="25" t="s">
        <v>3</v>
      </c>
      <c r="E84" s="25" t="s">
        <v>142</v>
      </c>
      <c r="F84" s="25" t="s">
        <v>153</v>
      </c>
      <c r="G84" s="75"/>
      <c r="H84" s="75">
        <v>1</v>
      </c>
      <c r="I84" s="75"/>
      <c r="J84" s="75"/>
    </row>
    <row r="85" spans="1:10" s="5" customFormat="1" ht="11.25">
      <c r="A85" s="26">
        <f t="shared" si="3"/>
        <v>72</v>
      </c>
      <c r="B85" s="24">
        <f t="shared" si="4"/>
        <v>45</v>
      </c>
      <c r="C85" s="44" t="s">
        <v>81</v>
      </c>
      <c r="D85" s="25" t="s">
        <v>3</v>
      </c>
      <c r="E85" s="25" t="s">
        <v>142</v>
      </c>
      <c r="F85" s="25" t="s">
        <v>153</v>
      </c>
      <c r="G85" s="75"/>
      <c r="H85" s="75">
        <v>1</v>
      </c>
      <c r="I85" s="75"/>
      <c r="J85" s="75"/>
    </row>
    <row r="86" spans="1:10" s="5" customFormat="1" ht="12.75" customHeight="1">
      <c r="A86" s="118" t="s">
        <v>195</v>
      </c>
      <c r="B86" s="119"/>
      <c r="C86" s="14">
        <v>45</v>
      </c>
      <c r="D86" s="21"/>
      <c r="E86" s="21"/>
      <c r="F86" s="13"/>
      <c r="G86" s="14">
        <f>SUM(G41:G73)+SUM(G74:G85)</f>
        <v>0</v>
      </c>
      <c r="H86" s="14">
        <f>SUM(H41:H73)+SUM(H74:H85)</f>
        <v>33</v>
      </c>
      <c r="I86" s="14">
        <f>SUM(I41:I73)+SUM(I74:I85)</f>
        <v>12</v>
      </c>
      <c r="J86" s="14">
        <f>SUM(J41:J73)+SUM(J74:J85)</f>
        <v>0</v>
      </c>
    </row>
    <row r="87" spans="1:10" s="4" customFormat="1" ht="12" thickBot="1">
      <c r="A87" s="34"/>
      <c r="B87" s="56"/>
      <c r="C87" s="71"/>
      <c r="D87" s="34"/>
      <c r="E87" s="34"/>
      <c r="F87" s="34"/>
      <c r="G87" s="33"/>
      <c r="H87" s="33"/>
      <c r="I87" s="33"/>
      <c r="J87" s="33"/>
    </row>
    <row r="88" spans="1:10" s="4" customFormat="1" ht="12" customHeight="1" thickBot="1">
      <c r="A88" s="129" t="s">
        <v>181</v>
      </c>
      <c r="B88" s="107"/>
      <c r="C88" s="107"/>
      <c r="D88" s="107"/>
      <c r="E88" s="107"/>
      <c r="F88" s="107"/>
      <c r="G88" s="107"/>
      <c r="H88" s="107"/>
      <c r="I88" s="107"/>
      <c r="J88" s="108"/>
    </row>
    <row r="89" spans="1:10" s="4" customFormat="1" ht="11.25">
      <c r="A89" s="34"/>
      <c r="B89" s="56"/>
      <c r="C89" s="71"/>
      <c r="D89" s="34"/>
      <c r="E89" s="34"/>
      <c r="F89" s="34"/>
      <c r="G89" s="33"/>
      <c r="H89" s="33"/>
      <c r="I89" s="33"/>
      <c r="J89" s="33"/>
    </row>
    <row r="90" spans="1:10" ht="34.5" customHeight="1">
      <c r="A90" s="109" t="s">
        <v>194</v>
      </c>
      <c r="B90" s="109"/>
      <c r="C90" s="109"/>
      <c r="D90" s="109"/>
      <c r="E90" s="109"/>
      <c r="F90" s="109"/>
      <c r="G90" s="109"/>
      <c r="H90" s="109"/>
      <c r="I90" s="109"/>
      <c r="J90" s="109"/>
    </row>
    <row r="91" spans="1:10" s="5" customFormat="1" ht="12" customHeight="1">
      <c r="A91" s="110" t="s">
        <v>190</v>
      </c>
      <c r="B91" s="110"/>
      <c r="C91" s="110"/>
      <c r="D91" s="110"/>
      <c r="E91" s="110"/>
      <c r="F91" s="110"/>
      <c r="G91" s="110"/>
      <c r="H91" s="110"/>
      <c r="I91" s="110"/>
      <c r="J91" s="110"/>
    </row>
    <row r="92" spans="1:10" s="5" customFormat="1" ht="22.5" customHeight="1">
      <c r="A92" s="8" t="s">
        <v>182</v>
      </c>
      <c r="B92" s="8" t="s">
        <v>183</v>
      </c>
      <c r="C92" s="8" t="s">
        <v>0</v>
      </c>
      <c r="D92" s="8" t="s">
        <v>1</v>
      </c>
      <c r="E92" s="8" t="s">
        <v>132</v>
      </c>
      <c r="F92" s="8" t="s">
        <v>188</v>
      </c>
      <c r="G92" s="8" t="s">
        <v>135</v>
      </c>
      <c r="H92" s="8" t="s">
        <v>184</v>
      </c>
      <c r="I92" s="8" t="s">
        <v>185</v>
      </c>
      <c r="J92" s="8" t="s">
        <v>131</v>
      </c>
    </row>
    <row r="93" spans="1:10" s="68" customFormat="1" ht="9.75">
      <c r="A93" s="98">
        <v>73</v>
      </c>
      <c r="B93" s="98">
        <v>1</v>
      </c>
      <c r="C93" s="98" t="s">
        <v>203</v>
      </c>
      <c r="D93" s="98" t="s">
        <v>103</v>
      </c>
      <c r="E93" s="98" t="s">
        <v>219</v>
      </c>
      <c r="F93" s="98" t="s">
        <v>218</v>
      </c>
      <c r="G93" s="101"/>
      <c r="H93" s="101"/>
      <c r="I93" s="101"/>
      <c r="J93" s="101">
        <v>1</v>
      </c>
    </row>
    <row r="94" spans="1:10" s="49" customFormat="1" ht="9.75">
      <c r="A94" s="98">
        <f>SUM(A93+1)</f>
        <v>74</v>
      </c>
      <c r="B94" s="98">
        <f>SUM(B93+1)</f>
        <v>2</v>
      </c>
      <c r="C94" s="98" t="s">
        <v>204</v>
      </c>
      <c r="D94" s="98" t="s">
        <v>103</v>
      </c>
      <c r="E94" s="98" t="s">
        <v>219</v>
      </c>
      <c r="F94" s="98" t="s">
        <v>218</v>
      </c>
      <c r="G94" s="101"/>
      <c r="H94" s="101"/>
      <c r="I94" s="101"/>
      <c r="J94" s="101">
        <v>1</v>
      </c>
    </row>
    <row r="95" spans="1:10" s="41" customFormat="1" ht="20.25">
      <c r="A95" s="98">
        <f aca="true" t="shared" si="5" ref="A95:A112">SUM(A94+1)</f>
        <v>75</v>
      </c>
      <c r="B95" s="98">
        <f aca="true" t="shared" si="6" ref="B95:B113">SUM(B94+1)</f>
        <v>3</v>
      </c>
      <c r="C95" s="98" t="s">
        <v>199</v>
      </c>
      <c r="D95" s="98" t="s">
        <v>103</v>
      </c>
      <c r="E95" s="98" t="s">
        <v>138</v>
      </c>
      <c r="F95" s="98" t="s">
        <v>290</v>
      </c>
      <c r="G95" s="101"/>
      <c r="H95" s="101">
        <v>1</v>
      </c>
      <c r="I95" s="101"/>
      <c r="J95" s="101"/>
    </row>
    <row r="96" spans="1:10" s="5" customFormat="1" ht="20.25">
      <c r="A96" s="98">
        <f t="shared" si="5"/>
        <v>76</v>
      </c>
      <c r="B96" s="98">
        <f t="shared" si="6"/>
        <v>4</v>
      </c>
      <c r="C96" s="98" t="s">
        <v>84</v>
      </c>
      <c r="D96" s="98" t="s">
        <v>103</v>
      </c>
      <c r="E96" s="98" t="s">
        <v>138</v>
      </c>
      <c r="F96" s="98" t="s">
        <v>289</v>
      </c>
      <c r="G96" s="101"/>
      <c r="H96" s="101">
        <v>1</v>
      </c>
      <c r="I96" s="101"/>
      <c r="J96" s="101"/>
    </row>
    <row r="97" spans="1:10" s="5" customFormat="1" ht="11.25">
      <c r="A97" s="98">
        <f t="shared" si="5"/>
        <v>77</v>
      </c>
      <c r="B97" s="98">
        <f t="shared" si="6"/>
        <v>5</v>
      </c>
      <c r="C97" s="98" t="s">
        <v>98</v>
      </c>
      <c r="D97" s="98" t="s">
        <v>103</v>
      </c>
      <c r="E97" s="98" t="s">
        <v>174</v>
      </c>
      <c r="F97" s="98" t="s">
        <v>281</v>
      </c>
      <c r="G97" s="101"/>
      <c r="H97" s="101"/>
      <c r="I97" s="101"/>
      <c r="J97" s="101">
        <v>1</v>
      </c>
    </row>
    <row r="98" spans="1:10" s="5" customFormat="1" ht="20.25">
      <c r="A98" s="98">
        <f t="shared" si="5"/>
        <v>78</v>
      </c>
      <c r="B98" s="98">
        <f t="shared" si="6"/>
        <v>6</v>
      </c>
      <c r="C98" s="98" t="s">
        <v>21</v>
      </c>
      <c r="D98" s="98" t="s">
        <v>103</v>
      </c>
      <c r="E98" s="98" t="s">
        <v>138</v>
      </c>
      <c r="F98" s="98" t="s">
        <v>289</v>
      </c>
      <c r="G98" s="101"/>
      <c r="H98" s="101">
        <v>1</v>
      </c>
      <c r="I98" s="101"/>
      <c r="J98" s="101"/>
    </row>
    <row r="99" spans="1:10" s="5" customFormat="1" ht="20.25">
      <c r="A99" s="98">
        <f t="shared" si="5"/>
        <v>79</v>
      </c>
      <c r="B99" s="98">
        <f t="shared" si="6"/>
        <v>7</v>
      </c>
      <c r="C99" s="98" t="s">
        <v>85</v>
      </c>
      <c r="D99" s="98" t="s">
        <v>103</v>
      </c>
      <c r="E99" s="98" t="s">
        <v>139</v>
      </c>
      <c r="F99" s="98" t="s">
        <v>289</v>
      </c>
      <c r="G99" s="101"/>
      <c r="H99" s="101">
        <v>1</v>
      </c>
      <c r="I99" s="101"/>
      <c r="J99" s="101"/>
    </row>
    <row r="100" spans="1:10" s="5" customFormat="1" ht="11.25">
      <c r="A100" s="98">
        <f t="shared" si="5"/>
        <v>80</v>
      </c>
      <c r="B100" s="98">
        <f t="shared" si="6"/>
        <v>8</v>
      </c>
      <c r="C100" s="98" t="s">
        <v>86</v>
      </c>
      <c r="D100" s="98" t="s">
        <v>103</v>
      </c>
      <c r="E100" s="98" t="s">
        <v>174</v>
      </c>
      <c r="F100" s="98" t="s">
        <v>281</v>
      </c>
      <c r="G100" s="101"/>
      <c r="H100" s="101"/>
      <c r="I100" s="101"/>
      <c r="J100" s="101">
        <v>1</v>
      </c>
    </row>
    <row r="101" spans="1:10" s="5" customFormat="1" ht="11.25">
      <c r="A101" s="98">
        <f t="shared" si="5"/>
        <v>81</v>
      </c>
      <c r="B101" s="98">
        <f t="shared" si="6"/>
        <v>9</v>
      </c>
      <c r="C101" s="98" t="s">
        <v>99</v>
      </c>
      <c r="D101" s="98" t="s">
        <v>103</v>
      </c>
      <c r="E101" s="98" t="s">
        <v>174</v>
      </c>
      <c r="F101" s="98" t="s">
        <v>281</v>
      </c>
      <c r="G101" s="101"/>
      <c r="H101" s="101"/>
      <c r="I101" s="101"/>
      <c r="J101" s="101">
        <v>1</v>
      </c>
    </row>
    <row r="102" spans="1:10" s="5" customFormat="1" ht="20.25">
      <c r="A102" s="98">
        <f t="shared" si="5"/>
        <v>82</v>
      </c>
      <c r="B102" s="98">
        <f t="shared" si="6"/>
        <v>10</v>
      </c>
      <c r="C102" s="98" t="s">
        <v>101</v>
      </c>
      <c r="D102" s="98" t="s">
        <v>103</v>
      </c>
      <c r="E102" s="98" t="s">
        <v>138</v>
      </c>
      <c r="F102" s="98" t="s">
        <v>289</v>
      </c>
      <c r="G102" s="101"/>
      <c r="H102" s="101">
        <v>1</v>
      </c>
      <c r="I102" s="101"/>
      <c r="J102" s="101"/>
    </row>
    <row r="103" spans="1:10" s="5" customFormat="1" ht="20.25">
      <c r="A103" s="98">
        <f t="shared" si="5"/>
        <v>83</v>
      </c>
      <c r="B103" s="98">
        <f t="shared" si="6"/>
        <v>11</v>
      </c>
      <c r="C103" s="98" t="s">
        <v>89</v>
      </c>
      <c r="D103" s="98" t="s">
        <v>103</v>
      </c>
      <c r="E103" s="98" t="s">
        <v>138</v>
      </c>
      <c r="F103" s="98" t="s">
        <v>291</v>
      </c>
      <c r="G103" s="101"/>
      <c r="H103" s="101">
        <v>1</v>
      </c>
      <c r="I103" s="101"/>
      <c r="J103" s="101"/>
    </row>
    <row r="104" spans="1:10" s="5" customFormat="1" ht="11.25">
      <c r="A104" s="98">
        <f t="shared" si="5"/>
        <v>84</v>
      </c>
      <c r="B104" s="98">
        <f t="shared" si="6"/>
        <v>12</v>
      </c>
      <c r="C104" s="98" t="s">
        <v>90</v>
      </c>
      <c r="D104" s="98" t="s">
        <v>103</v>
      </c>
      <c r="E104" s="98" t="s">
        <v>138</v>
      </c>
      <c r="F104" s="98" t="s">
        <v>216</v>
      </c>
      <c r="G104" s="101"/>
      <c r="H104" s="101">
        <v>1</v>
      </c>
      <c r="I104" s="101"/>
      <c r="J104" s="101"/>
    </row>
    <row r="105" spans="1:10" s="5" customFormat="1" ht="11.25">
      <c r="A105" s="98">
        <f t="shared" si="5"/>
        <v>85</v>
      </c>
      <c r="B105" s="98">
        <f t="shared" si="6"/>
        <v>13</v>
      </c>
      <c r="C105" s="98" t="s">
        <v>91</v>
      </c>
      <c r="D105" s="98" t="s">
        <v>103</v>
      </c>
      <c r="E105" s="98" t="s">
        <v>174</v>
      </c>
      <c r="F105" s="98" t="s">
        <v>281</v>
      </c>
      <c r="G105" s="101"/>
      <c r="H105" s="101"/>
      <c r="I105" s="101"/>
      <c r="J105" s="101">
        <v>1</v>
      </c>
    </row>
    <row r="106" spans="1:10" s="5" customFormat="1" ht="20.25">
      <c r="A106" s="98">
        <f t="shared" si="5"/>
        <v>86</v>
      </c>
      <c r="B106" s="98">
        <f t="shared" si="6"/>
        <v>14</v>
      </c>
      <c r="C106" s="98" t="s">
        <v>97</v>
      </c>
      <c r="D106" s="98" t="s">
        <v>103</v>
      </c>
      <c r="E106" s="98" t="s">
        <v>139</v>
      </c>
      <c r="F106" s="98" t="s">
        <v>289</v>
      </c>
      <c r="G106" s="101"/>
      <c r="H106" s="101">
        <v>1</v>
      </c>
      <c r="I106" s="101"/>
      <c r="J106" s="101"/>
    </row>
    <row r="107" spans="1:10" s="5" customFormat="1" ht="24.75" customHeight="1">
      <c r="A107" s="98">
        <f t="shared" si="5"/>
        <v>87</v>
      </c>
      <c r="B107" s="98">
        <f t="shared" si="6"/>
        <v>15</v>
      </c>
      <c r="C107" s="98" t="s">
        <v>83</v>
      </c>
      <c r="D107" s="98" t="s">
        <v>103</v>
      </c>
      <c r="E107" s="98" t="s">
        <v>139</v>
      </c>
      <c r="F107" s="98" t="s">
        <v>289</v>
      </c>
      <c r="G107" s="101"/>
      <c r="H107" s="101">
        <v>1</v>
      </c>
      <c r="I107" s="101"/>
      <c r="J107" s="101"/>
    </row>
    <row r="108" spans="1:10" s="5" customFormat="1" ht="20.25">
      <c r="A108" s="98">
        <f t="shared" si="5"/>
        <v>88</v>
      </c>
      <c r="B108" s="98">
        <f t="shared" si="6"/>
        <v>16</v>
      </c>
      <c r="C108" s="98" t="s">
        <v>102</v>
      </c>
      <c r="D108" s="98" t="s">
        <v>103</v>
      </c>
      <c r="E108" s="98" t="s">
        <v>138</v>
      </c>
      <c r="F108" s="98" t="s">
        <v>289</v>
      </c>
      <c r="G108" s="101"/>
      <c r="H108" s="101">
        <v>1</v>
      </c>
      <c r="I108" s="101"/>
      <c r="J108" s="101"/>
    </row>
    <row r="109" spans="1:10" s="5" customFormat="1" ht="20.25">
      <c r="A109" s="98">
        <f t="shared" si="5"/>
        <v>89</v>
      </c>
      <c r="B109" s="98">
        <f t="shared" si="6"/>
        <v>17</v>
      </c>
      <c r="C109" s="98" t="s">
        <v>93</v>
      </c>
      <c r="D109" s="98" t="s">
        <v>103</v>
      </c>
      <c r="E109" s="98" t="s">
        <v>138</v>
      </c>
      <c r="F109" s="98" t="s">
        <v>289</v>
      </c>
      <c r="G109" s="101"/>
      <c r="H109" s="101">
        <v>1</v>
      </c>
      <c r="I109" s="101"/>
      <c r="J109" s="101"/>
    </row>
    <row r="110" spans="1:10" s="41" customFormat="1" ht="20.25">
      <c r="A110" s="98">
        <f t="shared" si="5"/>
        <v>90</v>
      </c>
      <c r="B110" s="98">
        <f t="shared" si="6"/>
        <v>18</v>
      </c>
      <c r="C110" s="98" t="s">
        <v>94</v>
      </c>
      <c r="D110" s="98" t="s">
        <v>103</v>
      </c>
      <c r="E110" s="98" t="s">
        <v>138</v>
      </c>
      <c r="F110" s="98" t="s">
        <v>290</v>
      </c>
      <c r="G110" s="101"/>
      <c r="H110" s="101">
        <v>1</v>
      </c>
      <c r="I110" s="101"/>
      <c r="J110" s="101"/>
    </row>
    <row r="111" spans="1:10" s="5" customFormat="1" ht="11.25">
      <c r="A111" s="98">
        <f t="shared" si="5"/>
        <v>91</v>
      </c>
      <c r="B111" s="98">
        <f t="shared" si="6"/>
        <v>19</v>
      </c>
      <c r="C111" s="98" t="s">
        <v>100</v>
      </c>
      <c r="D111" s="98" t="s">
        <v>103</v>
      </c>
      <c r="E111" s="98" t="s">
        <v>174</v>
      </c>
      <c r="F111" s="98" t="s">
        <v>281</v>
      </c>
      <c r="G111" s="101"/>
      <c r="H111" s="101"/>
      <c r="I111" s="101"/>
      <c r="J111" s="101">
        <v>1</v>
      </c>
    </row>
    <row r="112" spans="1:10" s="5" customFormat="1" ht="20.25">
      <c r="A112" s="98">
        <f t="shared" si="5"/>
        <v>92</v>
      </c>
      <c r="B112" s="98">
        <f t="shared" si="6"/>
        <v>20</v>
      </c>
      <c r="C112" s="98" t="s">
        <v>95</v>
      </c>
      <c r="D112" s="98" t="s">
        <v>103</v>
      </c>
      <c r="E112" s="98" t="s">
        <v>138</v>
      </c>
      <c r="F112" s="98" t="s">
        <v>289</v>
      </c>
      <c r="G112" s="101"/>
      <c r="H112" s="101">
        <v>1</v>
      </c>
      <c r="I112" s="101"/>
      <c r="J112" s="101"/>
    </row>
    <row r="113" spans="1:10" s="5" customFormat="1" ht="20.25">
      <c r="A113" s="98">
        <f>A112+1</f>
        <v>93</v>
      </c>
      <c r="B113" s="98">
        <f t="shared" si="6"/>
        <v>21</v>
      </c>
      <c r="C113" s="98" t="s">
        <v>96</v>
      </c>
      <c r="D113" s="98" t="s">
        <v>103</v>
      </c>
      <c r="E113" s="98" t="s">
        <v>138</v>
      </c>
      <c r="F113" s="98" t="s">
        <v>289</v>
      </c>
      <c r="G113" s="101"/>
      <c r="H113" s="101">
        <v>1</v>
      </c>
      <c r="I113" s="101"/>
      <c r="J113" s="101"/>
    </row>
    <row r="114" spans="1:10" s="5" customFormat="1" ht="11.25">
      <c r="A114" s="126" t="s">
        <v>195</v>
      </c>
      <c r="B114" s="127"/>
      <c r="C114" s="95">
        <v>21</v>
      </c>
      <c r="D114" s="96"/>
      <c r="E114" s="96"/>
      <c r="F114" s="97"/>
      <c r="G114" s="95">
        <f>SUM(G91:G113)</f>
        <v>0</v>
      </c>
      <c r="H114" s="95">
        <f>SUM(H91:H113)</f>
        <v>14</v>
      </c>
      <c r="I114" s="95">
        <f>SUM(I91:I113)</f>
        <v>0</v>
      </c>
      <c r="J114" s="95">
        <f>SUM(J91:J113)</f>
        <v>7</v>
      </c>
    </row>
    <row r="115" spans="1:10" s="4" customFormat="1" ht="12" customHeight="1">
      <c r="A115" s="34"/>
      <c r="B115" s="56"/>
      <c r="C115" s="71"/>
      <c r="D115" s="34"/>
      <c r="E115" s="34"/>
      <c r="F115" s="34"/>
      <c r="G115" s="33"/>
      <c r="H115" s="33"/>
      <c r="I115" s="33"/>
      <c r="J115" s="33"/>
    </row>
    <row r="116" spans="1:10" s="41" customFormat="1" ht="11.25" customHeight="1">
      <c r="A116" s="33"/>
      <c r="B116" s="33"/>
      <c r="C116" s="33"/>
      <c r="D116" s="34"/>
      <c r="E116" s="34"/>
      <c r="F116" s="35"/>
      <c r="G116" s="33"/>
      <c r="H116" s="33"/>
      <c r="I116" s="33"/>
      <c r="J116" s="33"/>
    </row>
    <row r="117" spans="1:10" s="7" customFormat="1" ht="32.25" customHeight="1">
      <c r="A117" s="109" t="s">
        <v>194</v>
      </c>
      <c r="B117" s="109"/>
      <c r="C117" s="109"/>
      <c r="D117" s="109"/>
      <c r="E117" s="109"/>
      <c r="F117" s="109"/>
      <c r="G117" s="109"/>
      <c r="H117" s="109"/>
      <c r="I117" s="109"/>
      <c r="J117" s="109"/>
    </row>
    <row r="118" spans="1:10" s="5" customFormat="1" ht="12" customHeight="1">
      <c r="A118" s="110" t="s">
        <v>190</v>
      </c>
      <c r="B118" s="110"/>
      <c r="C118" s="110"/>
      <c r="D118" s="110"/>
      <c r="E118" s="110"/>
      <c r="F118" s="110"/>
      <c r="G118" s="110"/>
      <c r="H118" s="110"/>
      <c r="I118" s="110"/>
      <c r="J118" s="110"/>
    </row>
    <row r="119" spans="1:10" s="5" customFormat="1" ht="25.5" customHeight="1">
      <c r="A119" s="8" t="s">
        <v>182</v>
      </c>
      <c r="B119" s="8" t="s">
        <v>183</v>
      </c>
      <c r="C119" s="8" t="s">
        <v>0</v>
      </c>
      <c r="D119" s="8" t="s">
        <v>1</v>
      </c>
      <c r="E119" s="8" t="s">
        <v>132</v>
      </c>
      <c r="F119" s="8" t="s">
        <v>188</v>
      </c>
      <c r="G119" s="8" t="s">
        <v>135</v>
      </c>
      <c r="H119" s="8" t="s">
        <v>184</v>
      </c>
      <c r="I119" s="8" t="s">
        <v>185</v>
      </c>
      <c r="J119" s="8" t="s">
        <v>131</v>
      </c>
    </row>
    <row r="120" spans="1:10" s="41" customFormat="1" ht="11.25">
      <c r="A120" s="26">
        <v>94</v>
      </c>
      <c r="B120" s="26">
        <v>1</v>
      </c>
      <c r="C120" s="26" t="s">
        <v>205</v>
      </c>
      <c r="D120" s="26" t="s">
        <v>130</v>
      </c>
      <c r="E120" s="26" t="s">
        <v>139</v>
      </c>
      <c r="F120" s="26" t="s">
        <v>297</v>
      </c>
      <c r="G120" s="76"/>
      <c r="H120" s="76"/>
      <c r="I120" s="76">
        <v>1</v>
      </c>
      <c r="J120" s="76"/>
    </row>
    <row r="121" spans="1:10" s="41" customFormat="1" ht="11.25">
      <c r="A121" s="26">
        <f>SUM(A120+1)</f>
        <v>95</v>
      </c>
      <c r="B121" s="26">
        <f>SUM(B120+1)</f>
        <v>2</v>
      </c>
      <c r="C121" s="26" t="s">
        <v>206</v>
      </c>
      <c r="D121" s="26" t="s">
        <v>130</v>
      </c>
      <c r="E121" s="26" t="s">
        <v>139</v>
      </c>
      <c r="F121" s="26" t="s">
        <v>297</v>
      </c>
      <c r="G121" s="76"/>
      <c r="H121" s="76">
        <v>1</v>
      </c>
      <c r="I121" s="76"/>
      <c r="J121" s="76"/>
    </row>
    <row r="122" spans="1:10" s="41" customFormat="1" ht="11.25">
      <c r="A122" s="26">
        <f aca="true" t="shared" si="7" ref="A122:A136">SUM(A121+1)</f>
        <v>96</v>
      </c>
      <c r="B122" s="26">
        <f aca="true" t="shared" si="8" ref="B122:B136">SUM(B121+1)</f>
        <v>3</v>
      </c>
      <c r="C122" s="26" t="s">
        <v>207</v>
      </c>
      <c r="D122" s="26" t="s">
        <v>130</v>
      </c>
      <c r="E122" s="26" t="s">
        <v>139</v>
      </c>
      <c r="F122" s="26" t="s">
        <v>297</v>
      </c>
      <c r="G122" s="76"/>
      <c r="H122" s="76"/>
      <c r="I122" s="76">
        <v>1</v>
      </c>
      <c r="J122" s="76"/>
    </row>
    <row r="123" spans="1:10" s="5" customFormat="1" ht="11.25">
      <c r="A123" s="26">
        <f t="shared" si="7"/>
        <v>97</v>
      </c>
      <c r="B123" s="26">
        <f t="shared" si="8"/>
        <v>4</v>
      </c>
      <c r="C123" s="26" t="s">
        <v>120</v>
      </c>
      <c r="D123" s="26" t="s">
        <v>130</v>
      </c>
      <c r="E123" s="26" t="s">
        <v>139</v>
      </c>
      <c r="F123" s="26" t="s">
        <v>297</v>
      </c>
      <c r="G123" s="75"/>
      <c r="H123" s="75"/>
      <c r="I123" s="76">
        <v>1</v>
      </c>
      <c r="J123" s="76"/>
    </row>
    <row r="124" spans="1:10" s="5" customFormat="1" ht="11.25">
      <c r="A124" s="26">
        <f t="shared" si="7"/>
        <v>98</v>
      </c>
      <c r="B124" s="26">
        <f t="shared" si="8"/>
        <v>5</v>
      </c>
      <c r="C124" s="25" t="s">
        <v>121</v>
      </c>
      <c r="D124" s="26" t="s">
        <v>130</v>
      </c>
      <c r="E124" s="26" t="s">
        <v>139</v>
      </c>
      <c r="F124" s="26" t="s">
        <v>297</v>
      </c>
      <c r="G124" s="75"/>
      <c r="H124" s="75"/>
      <c r="I124" s="75">
        <v>1</v>
      </c>
      <c r="J124" s="75"/>
    </row>
    <row r="125" spans="1:10" s="5" customFormat="1" ht="11.25">
      <c r="A125" s="26">
        <f t="shared" si="7"/>
        <v>99</v>
      </c>
      <c r="B125" s="26">
        <f t="shared" si="8"/>
        <v>6</v>
      </c>
      <c r="C125" s="25" t="s">
        <v>106</v>
      </c>
      <c r="D125" s="26" t="s">
        <v>130</v>
      </c>
      <c r="E125" s="26" t="s">
        <v>139</v>
      </c>
      <c r="F125" s="26" t="s">
        <v>297</v>
      </c>
      <c r="G125" s="75"/>
      <c r="H125" s="75"/>
      <c r="I125" s="75">
        <v>1</v>
      </c>
      <c r="J125" s="75"/>
    </row>
    <row r="126" spans="1:10" s="5" customFormat="1" ht="11.25">
      <c r="A126" s="26">
        <f t="shared" si="7"/>
        <v>100</v>
      </c>
      <c r="B126" s="26">
        <f t="shared" si="8"/>
        <v>7</v>
      </c>
      <c r="C126" s="25" t="s">
        <v>122</v>
      </c>
      <c r="D126" s="26" t="s">
        <v>130</v>
      </c>
      <c r="E126" s="26" t="s">
        <v>139</v>
      </c>
      <c r="F126" s="26" t="s">
        <v>297</v>
      </c>
      <c r="G126" s="75"/>
      <c r="H126" s="75"/>
      <c r="I126" s="75">
        <v>1</v>
      </c>
      <c r="J126" s="75"/>
    </row>
    <row r="127" spans="1:10" s="5" customFormat="1" ht="11.25">
      <c r="A127" s="26">
        <f t="shared" si="7"/>
        <v>101</v>
      </c>
      <c r="B127" s="26">
        <f t="shared" si="8"/>
        <v>8</v>
      </c>
      <c r="C127" s="25" t="s">
        <v>108</v>
      </c>
      <c r="D127" s="26" t="s">
        <v>130</v>
      </c>
      <c r="E127" s="26" t="s">
        <v>139</v>
      </c>
      <c r="F127" s="26" t="s">
        <v>297</v>
      </c>
      <c r="G127" s="75"/>
      <c r="H127" s="75"/>
      <c r="I127" s="75">
        <v>1</v>
      </c>
      <c r="J127" s="75"/>
    </row>
    <row r="128" spans="1:10" s="5" customFormat="1" ht="11.25">
      <c r="A128" s="26">
        <f t="shared" si="7"/>
        <v>102</v>
      </c>
      <c r="B128" s="26">
        <f t="shared" si="8"/>
        <v>9</v>
      </c>
      <c r="C128" s="25" t="s">
        <v>123</v>
      </c>
      <c r="D128" s="26" t="s">
        <v>130</v>
      </c>
      <c r="E128" s="26" t="s">
        <v>139</v>
      </c>
      <c r="F128" s="26" t="s">
        <v>297</v>
      </c>
      <c r="G128" s="75"/>
      <c r="H128" s="75"/>
      <c r="I128" s="75">
        <v>1</v>
      </c>
      <c r="J128" s="75"/>
    </row>
    <row r="129" spans="1:10" s="5" customFormat="1" ht="11.25">
      <c r="A129" s="26">
        <f t="shared" si="7"/>
        <v>103</v>
      </c>
      <c r="B129" s="26">
        <f t="shared" si="8"/>
        <v>10</v>
      </c>
      <c r="C129" s="25" t="s">
        <v>124</v>
      </c>
      <c r="D129" s="26" t="s">
        <v>130</v>
      </c>
      <c r="E129" s="26" t="s">
        <v>139</v>
      </c>
      <c r="F129" s="26" t="s">
        <v>297</v>
      </c>
      <c r="G129" s="75"/>
      <c r="H129" s="75"/>
      <c r="I129" s="75">
        <v>1</v>
      </c>
      <c r="J129" s="75"/>
    </row>
    <row r="130" spans="1:10" s="5" customFormat="1" ht="11.25">
      <c r="A130" s="26">
        <f t="shared" si="7"/>
        <v>104</v>
      </c>
      <c r="B130" s="26">
        <f t="shared" si="8"/>
        <v>11</v>
      </c>
      <c r="C130" s="25" t="s">
        <v>125</v>
      </c>
      <c r="D130" s="26" t="s">
        <v>130</v>
      </c>
      <c r="E130" s="26" t="s">
        <v>139</v>
      </c>
      <c r="F130" s="26" t="s">
        <v>297</v>
      </c>
      <c r="G130" s="75"/>
      <c r="H130" s="75"/>
      <c r="I130" s="75">
        <v>1</v>
      </c>
      <c r="J130" s="75"/>
    </row>
    <row r="131" spans="1:10" s="5" customFormat="1" ht="11.25">
      <c r="A131" s="26">
        <f t="shared" si="7"/>
        <v>105</v>
      </c>
      <c r="B131" s="26">
        <f t="shared" si="8"/>
        <v>12</v>
      </c>
      <c r="C131" s="25" t="s">
        <v>116</v>
      </c>
      <c r="D131" s="26" t="s">
        <v>130</v>
      </c>
      <c r="E131" s="26" t="s">
        <v>139</v>
      </c>
      <c r="F131" s="26" t="s">
        <v>297</v>
      </c>
      <c r="G131" s="75"/>
      <c r="H131" s="75"/>
      <c r="I131" s="75">
        <v>1</v>
      </c>
      <c r="J131" s="75"/>
    </row>
    <row r="132" spans="1:10" s="41" customFormat="1" ht="11.25">
      <c r="A132" s="26">
        <f t="shared" si="7"/>
        <v>106</v>
      </c>
      <c r="B132" s="26">
        <f t="shared" si="8"/>
        <v>13</v>
      </c>
      <c r="C132" s="26" t="s">
        <v>126</v>
      </c>
      <c r="D132" s="26" t="s">
        <v>130</v>
      </c>
      <c r="E132" s="26" t="s">
        <v>139</v>
      </c>
      <c r="F132" s="26" t="s">
        <v>297</v>
      </c>
      <c r="G132" s="76"/>
      <c r="H132" s="76">
        <v>1</v>
      </c>
      <c r="I132" s="76"/>
      <c r="J132" s="76"/>
    </row>
    <row r="133" spans="1:10" s="5" customFormat="1" ht="11.25">
      <c r="A133" s="26">
        <f t="shared" si="7"/>
        <v>107</v>
      </c>
      <c r="B133" s="26">
        <f t="shared" si="8"/>
        <v>14</v>
      </c>
      <c r="C133" s="26" t="s">
        <v>127</v>
      </c>
      <c r="D133" s="26" t="s">
        <v>130</v>
      </c>
      <c r="E133" s="26" t="s">
        <v>139</v>
      </c>
      <c r="F133" s="26" t="s">
        <v>297</v>
      </c>
      <c r="G133" s="75"/>
      <c r="H133" s="75"/>
      <c r="I133" s="75">
        <v>1</v>
      </c>
      <c r="J133" s="75"/>
    </row>
    <row r="134" spans="1:10" s="41" customFormat="1" ht="11.25">
      <c r="A134" s="26">
        <f t="shared" si="7"/>
        <v>108</v>
      </c>
      <c r="B134" s="26">
        <f t="shared" si="8"/>
        <v>15</v>
      </c>
      <c r="C134" s="26" t="s">
        <v>118</v>
      </c>
      <c r="D134" s="26" t="s">
        <v>130</v>
      </c>
      <c r="E134" s="26" t="s">
        <v>139</v>
      </c>
      <c r="F134" s="26" t="s">
        <v>298</v>
      </c>
      <c r="G134" s="76"/>
      <c r="H134" s="76"/>
      <c r="I134" s="76">
        <v>1</v>
      </c>
      <c r="J134" s="76"/>
    </row>
    <row r="135" spans="1:10" s="41" customFormat="1" ht="11.25">
      <c r="A135" s="26">
        <f t="shared" si="7"/>
        <v>109</v>
      </c>
      <c r="B135" s="26">
        <f t="shared" si="8"/>
        <v>16</v>
      </c>
      <c r="C135" s="26" t="s">
        <v>128</v>
      </c>
      <c r="D135" s="26" t="s">
        <v>130</v>
      </c>
      <c r="E135" s="26" t="s">
        <v>139</v>
      </c>
      <c r="F135" s="26" t="s">
        <v>297</v>
      </c>
      <c r="G135" s="76"/>
      <c r="H135" s="76"/>
      <c r="I135" s="76">
        <v>1</v>
      </c>
      <c r="J135" s="76"/>
    </row>
    <row r="136" spans="1:10" s="5" customFormat="1" ht="11.25">
      <c r="A136" s="26">
        <f t="shared" si="7"/>
        <v>110</v>
      </c>
      <c r="B136" s="26">
        <f t="shared" si="8"/>
        <v>17</v>
      </c>
      <c r="C136" s="25" t="s">
        <v>129</v>
      </c>
      <c r="D136" s="26" t="s">
        <v>130</v>
      </c>
      <c r="E136" s="26" t="s">
        <v>139</v>
      </c>
      <c r="F136" s="26" t="s">
        <v>297</v>
      </c>
      <c r="G136" s="75"/>
      <c r="H136" s="75"/>
      <c r="I136" s="75">
        <v>1</v>
      </c>
      <c r="J136" s="75"/>
    </row>
    <row r="137" spans="1:10" s="5" customFormat="1" ht="11.25">
      <c r="A137" s="115" t="s">
        <v>195</v>
      </c>
      <c r="B137" s="115"/>
      <c r="C137" s="14">
        <v>17</v>
      </c>
      <c r="D137" s="21"/>
      <c r="E137" s="21"/>
      <c r="F137" s="13"/>
      <c r="G137" s="14">
        <f>SUM(G117:G136)</f>
        <v>0</v>
      </c>
      <c r="H137" s="14">
        <f>SUM(H117:H136)</f>
        <v>2</v>
      </c>
      <c r="I137" s="14">
        <f>SUM(I117:I136)</f>
        <v>15</v>
      </c>
      <c r="J137" s="14">
        <f>SUM(J117:J136)</f>
        <v>0</v>
      </c>
    </row>
    <row r="138" spans="1:10" ht="12.75">
      <c r="A138" s="34"/>
      <c r="B138" s="34"/>
      <c r="C138" s="34"/>
      <c r="D138" s="34"/>
      <c r="E138" s="34"/>
      <c r="F138" s="34"/>
      <c r="G138" s="33"/>
      <c r="H138" s="33"/>
      <c r="I138" s="33"/>
      <c r="J138" s="33"/>
    </row>
    <row r="140" spans="1:10" ht="88.5" customHeight="1">
      <c r="A140" s="123" t="s">
        <v>287</v>
      </c>
      <c r="B140" s="124"/>
      <c r="C140" s="124"/>
      <c r="D140" s="124"/>
      <c r="E140" s="124"/>
      <c r="F140" s="124"/>
      <c r="G140" s="124"/>
      <c r="H140" s="124"/>
      <c r="I140" s="124"/>
      <c r="J140" s="125"/>
    </row>
    <row r="141" spans="1:10" ht="12.75">
      <c r="A141" s="79"/>
      <c r="B141" s="79"/>
      <c r="C141" s="82"/>
      <c r="D141" s="79"/>
      <c r="E141" s="82"/>
      <c r="F141" s="72"/>
      <c r="G141" s="79"/>
      <c r="H141" s="79"/>
      <c r="I141" s="79"/>
      <c r="J141" s="79"/>
    </row>
    <row r="142" spans="1:10" ht="12.75">
      <c r="A142" s="33"/>
      <c r="B142" s="72"/>
      <c r="C142" s="72"/>
      <c r="D142" s="79"/>
      <c r="E142" s="82"/>
      <c r="F142" s="72"/>
      <c r="G142" s="79"/>
      <c r="H142" s="79"/>
      <c r="I142" s="79"/>
      <c r="J142" s="79"/>
    </row>
    <row r="143" spans="1:10" ht="12.75">
      <c r="A143" s="79"/>
      <c r="B143" s="79"/>
      <c r="C143" s="82"/>
      <c r="D143" s="79"/>
      <c r="E143" s="82"/>
      <c r="F143" s="72"/>
      <c r="G143" s="79"/>
      <c r="H143" s="79"/>
      <c r="I143" s="79"/>
      <c r="J143" s="79"/>
    </row>
    <row r="144" spans="1:10" ht="12.75">
      <c r="A144" s="80"/>
      <c r="B144" s="80"/>
      <c r="C144" s="80"/>
      <c r="D144" s="80"/>
      <c r="E144" s="80"/>
      <c r="F144" s="80"/>
      <c r="G144" s="104"/>
      <c r="H144" s="79"/>
      <c r="I144" s="79"/>
      <c r="J144" s="79"/>
    </row>
    <row r="145" spans="1:10" ht="12.75">
      <c r="A145" s="80"/>
      <c r="B145" s="80"/>
      <c r="C145" s="80"/>
      <c r="D145" s="80"/>
      <c r="E145" s="80"/>
      <c r="F145" s="80"/>
      <c r="G145" s="104"/>
      <c r="H145" s="79"/>
      <c r="I145" s="79"/>
      <c r="J145" s="79"/>
    </row>
    <row r="146" spans="1:10" ht="12.75">
      <c r="A146" s="80"/>
      <c r="B146" s="80"/>
      <c r="C146" s="80"/>
      <c r="D146" s="80"/>
      <c r="E146" s="80"/>
      <c r="F146" s="80"/>
      <c r="G146" s="104"/>
      <c r="H146" s="79"/>
      <c r="I146" s="79"/>
      <c r="J146" s="79"/>
    </row>
    <row r="147" spans="1:10" ht="12.75">
      <c r="A147" s="80"/>
      <c r="B147" s="80"/>
      <c r="C147" s="80"/>
      <c r="D147" s="80"/>
      <c r="E147" s="80"/>
      <c r="F147" s="80"/>
      <c r="G147" s="104"/>
      <c r="H147" s="79"/>
      <c r="I147" s="79"/>
      <c r="J147" s="79"/>
    </row>
    <row r="148" spans="1:10" ht="12.75">
      <c r="A148" s="79"/>
      <c r="B148" s="79"/>
      <c r="C148" s="82"/>
      <c r="D148" s="79"/>
      <c r="E148" s="82"/>
      <c r="F148" s="72"/>
      <c r="G148" s="79"/>
      <c r="H148" s="79"/>
      <c r="I148" s="79"/>
      <c r="J148" s="79"/>
    </row>
    <row r="149" spans="1:10" ht="12.75">
      <c r="A149" s="79"/>
      <c r="B149" s="79"/>
      <c r="C149" s="82"/>
      <c r="D149" s="79"/>
      <c r="E149" s="82"/>
      <c r="F149" s="72"/>
      <c r="G149" s="79"/>
      <c r="H149" s="79"/>
      <c r="I149" s="79"/>
      <c r="J149" s="79"/>
    </row>
    <row r="150" spans="1:10" ht="12.75">
      <c r="A150" s="79"/>
      <c r="B150" s="79"/>
      <c r="C150" s="82"/>
      <c r="D150" s="79"/>
      <c r="E150" s="82"/>
      <c r="F150" s="72"/>
      <c r="G150" s="79"/>
      <c r="H150" s="79"/>
      <c r="I150" s="79"/>
      <c r="J150" s="79"/>
    </row>
    <row r="151" spans="1:10" ht="12.75">
      <c r="A151" s="79"/>
      <c r="B151" s="79"/>
      <c r="C151" s="82"/>
      <c r="D151" s="79"/>
      <c r="E151" s="82"/>
      <c r="F151" s="72"/>
      <c r="G151" s="79"/>
      <c r="H151" s="79"/>
      <c r="I151" s="79"/>
      <c r="J151" s="79"/>
    </row>
    <row r="152" spans="1:10" ht="12.75">
      <c r="A152" s="79"/>
      <c r="B152" s="79"/>
      <c r="C152" s="82"/>
      <c r="D152" s="79"/>
      <c r="E152" s="82"/>
      <c r="F152" s="72"/>
      <c r="G152" s="79"/>
      <c r="H152" s="79"/>
      <c r="I152" s="79"/>
      <c r="J152" s="79"/>
    </row>
    <row r="153" spans="1:10" ht="12.75">
      <c r="A153" s="79"/>
      <c r="B153" s="79"/>
      <c r="C153" s="82"/>
      <c r="D153" s="79"/>
      <c r="E153" s="82"/>
      <c r="F153" s="72"/>
      <c r="G153" s="79"/>
      <c r="H153" s="79"/>
      <c r="I153" s="79"/>
      <c r="J153" s="79"/>
    </row>
    <row r="154" spans="1:10" ht="12.75">
      <c r="A154" s="79"/>
      <c r="B154" s="79"/>
      <c r="C154" s="82"/>
      <c r="D154" s="79"/>
      <c r="E154" s="82"/>
      <c r="F154" s="72"/>
      <c r="G154" s="79"/>
      <c r="H154" s="79"/>
      <c r="I154" s="79"/>
      <c r="J154" s="79"/>
    </row>
    <row r="155" spans="1:10" ht="12.75">
      <c r="A155" s="79"/>
      <c r="B155" s="79"/>
      <c r="C155" s="82"/>
      <c r="D155" s="79"/>
      <c r="E155" s="82"/>
      <c r="F155" s="72"/>
      <c r="G155" s="79"/>
      <c r="H155" s="79"/>
      <c r="I155" s="79"/>
      <c r="J155" s="79"/>
    </row>
    <row r="156" spans="1:10" ht="12.75">
      <c r="A156" s="79"/>
      <c r="B156" s="79"/>
      <c r="C156" s="82"/>
      <c r="D156" s="79"/>
      <c r="E156" s="82"/>
      <c r="F156" s="72"/>
      <c r="G156" s="79"/>
      <c r="H156" s="79"/>
      <c r="I156" s="79"/>
      <c r="J156" s="79"/>
    </row>
  </sheetData>
  <sheetProtection/>
  <mergeCells count="17">
    <mergeCell ref="A117:J117"/>
    <mergeCell ref="A36:B36"/>
    <mergeCell ref="A114:B114"/>
    <mergeCell ref="A38:J38"/>
    <mergeCell ref="A86:B86"/>
    <mergeCell ref="A39:J39"/>
    <mergeCell ref="A88:J88"/>
    <mergeCell ref="A137:B137"/>
    <mergeCell ref="A140:J140"/>
    <mergeCell ref="A10:B10"/>
    <mergeCell ref="A2:J2"/>
    <mergeCell ref="A13:J13"/>
    <mergeCell ref="A1:J1"/>
    <mergeCell ref="A12:J12"/>
    <mergeCell ref="A90:J90"/>
    <mergeCell ref="A91:J91"/>
    <mergeCell ref="A118:J118"/>
  </mergeCells>
  <printOptions horizontalCentered="1" verticalCentered="1"/>
  <pageMargins left="0.3937007874015748" right="0.3937007874015748" top="0.31496062992125984" bottom="0.11811023622047245" header="0.5118110236220472" footer="0.5118110236220472"/>
  <pageSetup horizontalDpi="600" verticalDpi="600" orientation="landscape" paperSize="9" scale="64" r:id="rId1"/>
  <rowBreaks count="3" manualBreakCount="3">
    <brk id="37" max="20" man="1"/>
    <brk id="89" max="20" man="1"/>
    <brk id="11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da Integracao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juliana.santos</dc:creator>
  <cp:keywords/>
  <dc:description/>
  <cp:lastModifiedBy>.</cp:lastModifiedBy>
  <cp:lastPrinted>2014-06-26T19:57:15Z</cp:lastPrinted>
  <dcterms:created xsi:type="dcterms:W3CDTF">2010-11-23T17:56:11Z</dcterms:created>
  <dcterms:modified xsi:type="dcterms:W3CDTF">2014-06-26T19:57:30Z</dcterms:modified>
  <cp:category/>
  <cp:version/>
  <cp:contentType/>
  <cp:contentStatus/>
</cp:coreProperties>
</file>