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65356" windowWidth="11745" windowHeight="10560" tabRatio="508" activeTab="0"/>
  </bookViews>
  <sheets>
    <sheet name="dados" sheetId="1" r:id="rId1"/>
    <sheet name="tab_din" sheetId="2" r:id="rId2"/>
    <sheet name="tab_din2" sheetId="3" r:id="rId3"/>
    <sheet name="repr_familias" sheetId="4" r:id="rId4"/>
    <sheet name="metodos" sheetId="5" r:id="rId5"/>
    <sheet name="Coordenadas_PA e PVLT" sheetId="6" r:id="rId6"/>
  </sheets>
  <definedNames>
    <definedName name="_xlnm._FilterDatabase" localSheetId="0" hidden="1">'dados'!$A$1:$F$2404</definedName>
  </definedNames>
  <calcPr fullCalcOnLoad="1"/>
  <pivotCaches>
    <pivotCache cacheId="3" r:id="rId7"/>
    <pivotCache cacheId="1" r:id="rId8"/>
  </pivotCaches>
</workbook>
</file>

<file path=xl/sharedStrings.xml><?xml version="1.0" encoding="utf-8"?>
<sst xmlns="http://schemas.openxmlformats.org/spreadsheetml/2006/main" count="955" uniqueCount="112">
  <si>
    <t>ponto</t>
  </si>
  <si>
    <t>gênero</t>
  </si>
  <si>
    <t>data</t>
  </si>
  <si>
    <t>método</t>
  </si>
  <si>
    <t>campanha</t>
  </si>
  <si>
    <t>Rhinella</t>
  </si>
  <si>
    <t>primeira</t>
  </si>
  <si>
    <t>espécie</t>
  </si>
  <si>
    <t>hora</t>
  </si>
  <si>
    <t>ornata</t>
  </si>
  <si>
    <t>PA</t>
  </si>
  <si>
    <t>Leptodactylus</t>
  </si>
  <si>
    <t>marmoratus</t>
  </si>
  <si>
    <t>?</t>
  </si>
  <si>
    <t>Pitfall</t>
  </si>
  <si>
    <t>Chironius</t>
  </si>
  <si>
    <t>fuscus</t>
  </si>
  <si>
    <t>foto</t>
  </si>
  <si>
    <t>1695-96</t>
  </si>
  <si>
    <t>Leposternum</t>
  </si>
  <si>
    <t>microcephalum</t>
  </si>
  <si>
    <t>Haddadus</t>
  </si>
  <si>
    <t>binotatus</t>
  </si>
  <si>
    <t>Scinax</t>
  </si>
  <si>
    <t>littoralis</t>
  </si>
  <si>
    <t>hayii</t>
  </si>
  <si>
    <t>Hypsiboas</t>
  </si>
  <si>
    <t>semilineatus</t>
  </si>
  <si>
    <t>ocellatus</t>
  </si>
  <si>
    <t>morto</t>
  </si>
  <si>
    <t>albomarginatus</t>
  </si>
  <si>
    <t>Bothrops</t>
  </si>
  <si>
    <t>jararacussu</t>
  </si>
  <si>
    <t>1752-54</t>
  </si>
  <si>
    <t>-</t>
  </si>
  <si>
    <t>Flectonotus</t>
  </si>
  <si>
    <t>fissilis</t>
  </si>
  <si>
    <t>ohausi</t>
  </si>
  <si>
    <t>1593-95</t>
  </si>
  <si>
    <t>1797-98</t>
  </si>
  <si>
    <t>Dendropsophus</t>
  </si>
  <si>
    <t>Sibynomorphus</t>
  </si>
  <si>
    <t>neuwiedi</t>
  </si>
  <si>
    <t>Xenodon</t>
  </si>
  <si>
    <t>neuwiedii</t>
  </si>
  <si>
    <t>Echinanthera</t>
  </si>
  <si>
    <t>cephalostriata</t>
  </si>
  <si>
    <t>jararaca</t>
  </si>
  <si>
    <t>Colobodactylus</t>
  </si>
  <si>
    <t>taunay</t>
  </si>
  <si>
    <t>Cycloramphus</t>
  </si>
  <si>
    <t>boraceiensis</t>
  </si>
  <si>
    <t>Trachycephalus</t>
  </si>
  <si>
    <t>mesophaeus</t>
  </si>
  <si>
    <t>Siphonops</t>
  </si>
  <si>
    <t>sp</t>
  </si>
  <si>
    <t>Itapotihyla</t>
  </si>
  <si>
    <t>Thoropa</t>
  </si>
  <si>
    <t>taophora</t>
  </si>
  <si>
    <t>Total geral</t>
  </si>
  <si>
    <t>Contar de espécie</t>
  </si>
  <si>
    <t>PV</t>
  </si>
  <si>
    <t>PA Total</t>
  </si>
  <si>
    <t>Pitfall Total</t>
  </si>
  <si>
    <t>PV Total</t>
  </si>
  <si>
    <t>PVLT</t>
  </si>
  <si>
    <t>AIQ</t>
  </si>
  <si>
    <t>segunda</t>
  </si>
  <si>
    <t>Tupinambis</t>
  </si>
  <si>
    <t>merianae</t>
  </si>
  <si>
    <t>juvenil</t>
  </si>
  <si>
    <t>Physalaemus</t>
  </si>
  <si>
    <t>moreirae</t>
  </si>
  <si>
    <t>Enyalius</t>
  </si>
  <si>
    <t>iheringii</t>
  </si>
  <si>
    <t>voc gravada</t>
  </si>
  <si>
    <t>berthalutzae</t>
  </si>
  <si>
    <t>empoleirada</t>
  </si>
  <si>
    <t>Ischnocnema</t>
  </si>
  <si>
    <t>parva</t>
  </si>
  <si>
    <t>Liophis</t>
  </si>
  <si>
    <t>miliaris</t>
  </si>
  <si>
    <t>alter</t>
  </si>
  <si>
    <t>werneri</t>
  </si>
  <si>
    <t>Hemidactylus</t>
  </si>
  <si>
    <t>mabouia</t>
  </si>
  <si>
    <t>Total</t>
  </si>
  <si>
    <t>margaritifera</t>
  </si>
  <si>
    <t>langsdorffii</t>
  </si>
  <si>
    <t>Viperidae</t>
  </si>
  <si>
    <t>Colubridae</t>
  </si>
  <si>
    <t>Dipsadidae</t>
  </si>
  <si>
    <t>Amphisbaenidae</t>
  </si>
  <si>
    <t>Gekkonidae</t>
  </si>
  <si>
    <t>Teiidae</t>
  </si>
  <si>
    <t>Leiosauridae</t>
  </si>
  <si>
    <t>Gymnophthalmidae</t>
  </si>
  <si>
    <t>Cecilidae</t>
  </si>
  <si>
    <t>Amphignathodontidae</t>
  </si>
  <si>
    <t>Brachycephalidae</t>
  </si>
  <si>
    <t>Bufonidae</t>
  </si>
  <si>
    <t>Craugastoridae</t>
  </si>
  <si>
    <t>Cycloramphidae</t>
  </si>
  <si>
    <t>Hylidae</t>
  </si>
  <si>
    <t>Leiuperidae</t>
  </si>
  <si>
    <t>Leptodactylidae</t>
  </si>
  <si>
    <t>ANFIBIOS</t>
  </si>
  <si>
    <t>REPTEIS</t>
  </si>
  <si>
    <t>BA</t>
  </si>
  <si>
    <t>abundancia</t>
  </si>
  <si>
    <t>riqueza</t>
  </si>
  <si>
    <t>coordenadas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</si>
</sst>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[$-416]dddd\,\ d&quot; de &quot;mmmm&quot; de &quot;yyyy"/>
    <numFmt numFmtId="177" formatCode="dd/mm/yy;@"/>
    <numFmt numFmtId="178" formatCode="mmm/yyyy"/>
    <numFmt numFmtId="179" formatCode="0.0"/>
    <numFmt numFmtId="180" formatCode="0.0%"/>
    <numFmt numFmtId="181" formatCode="0.0000"/>
    <numFmt numFmtId="182" formatCode="0.000"/>
  </numFmts>
  <fonts count="28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12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177" fontId="19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177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177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177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19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9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0" fillId="0" borderId="0" xfId="0" applyNumberFormat="1" applyFont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7" fontId="0" fillId="0" borderId="11" xfId="0" applyNumberFormat="1" applyBorder="1" applyAlignment="1">
      <alignment/>
    </xf>
    <xf numFmtId="177" fontId="0" fillId="0" borderId="19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16" xfId="0" applyNumberFormat="1" applyFill="1" applyBorder="1" applyAlignment="1">
      <alignment/>
    </xf>
    <xf numFmtId="179" fontId="0" fillId="0" borderId="0" xfId="0" applyNumberFormat="1" applyAlignment="1">
      <alignment/>
    </xf>
    <xf numFmtId="0" fontId="26" fillId="0" borderId="1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Border="1" applyAlignment="1">
      <alignment/>
    </xf>
    <xf numFmtId="0" fontId="26" fillId="0" borderId="0" xfId="0" applyFont="1" applyBorder="1" applyAlignment="1">
      <alignment horizontal="center"/>
    </xf>
    <xf numFmtId="179" fontId="24" fillId="0" borderId="0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1" fontId="24" fillId="0" borderId="0" xfId="0" applyNumberFormat="1" applyFont="1" applyAlignment="1">
      <alignment horizontal="center"/>
    </xf>
    <xf numFmtId="1" fontId="24" fillId="0" borderId="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pattFill prst="pct90">
                <a:fgClr>
                  <a:srgbClr val="993300"/>
                </a:fgClr>
                <a:bgClr>
                  <a:srgbClr val="FFFFCC"/>
                </a:bgClr>
              </a:pattFill>
            </c:spPr>
          </c:dPt>
          <c:dPt>
            <c:idx val="3"/>
            <c:spPr>
              <a:pattFill prst="pct5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gGrid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divot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pct40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Vert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sphere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repr_familias!$A$3:$A$11</c:f>
              <c:strCache/>
            </c:strRef>
          </c:cat>
          <c:val>
            <c:numRef>
              <c:f>repr_familias!$C$3:$C$11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0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pattFill prst="pct90">
                <a:fgClr>
                  <a:srgbClr val="808000"/>
                </a:fgClr>
                <a:bgClr>
                  <a:srgbClr val="FFFFCC"/>
                </a:bgClr>
              </a:pattFill>
            </c:spPr>
          </c:dPt>
          <c:dPt>
            <c:idx val="3"/>
            <c:spPr>
              <a:pattFill prst="pct5">
                <a:fgClr>
                  <a:srgbClr val="808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gGrid">
                <a:fgClr>
                  <a:srgbClr val="808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40">
                <a:fgClr>
                  <a:srgbClr val="808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Vert">
                <a:fgClr>
                  <a:srgbClr val="808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808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repr_familias!$A$28:$A$35</c:f>
              <c:strCache/>
            </c:strRef>
          </c:cat>
          <c:val>
            <c:numRef>
              <c:f>repr_familias!$C$28:$C$35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0</xdr:row>
      <xdr:rowOff>0</xdr:rowOff>
    </xdr:from>
    <xdr:to>
      <xdr:col>15</xdr:col>
      <xdr:colOff>285750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3524250" y="0"/>
        <a:ext cx="72390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342900</xdr:colOff>
      <xdr:row>24</xdr:row>
      <xdr:rowOff>28575</xdr:rowOff>
    </xdr:from>
    <xdr:to>
      <xdr:col>15</xdr:col>
      <xdr:colOff>295275</xdr:colOff>
      <xdr:row>46</xdr:row>
      <xdr:rowOff>57150</xdr:rowOff>
    </xdr:to>
    <xdr:graphicFrame>
      <xdr:nvGraphicFramePr>
        <xdr:cNvPr id="2" name="Chart 2"/>
        <xdr:cNvGraphicFramePr/>
      </xdr:nvGraphicFramePr>
      <xdr:xfrm>
        <a:off x="3505200" y="3914775"/>
        <a:ext cx="726757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78" sheet="dados"/>
  </cacheSource>
  <cacheFields count="9">
    <cacheField name="equipe">
      <sharedItems containsMixedTypes="0" count="1">
        <s v="Fernanda e Fernando"/>
      </sharedItems>
    </cacheField>
    <cacheField name="campanha">
      <sharedItems containsMixedTypes="0" count="1">
        <s v="primeira"/>
      </sharedItems>
    </cacheField>
    <cacheField name="data">
      <sharedItems containsSemiMixedTypes="0" containsNonDate="0" containsDate="1" containsString="0" containsMixedTypes="0" count="10">
        <d v="2009-06-21T00:00:00.000"/>
        <d v="2009-06-22T00:00:00.000"/>
        <d v="2009-06-23T00:00:00.000"/>
        <d v="2009-06-24T00:00:00.000"/>
        <d v="2009-06-25T00:00:00.000"/>
        <d v="2009-06-26T00:00:00.000"/>
        <d v="2009-06-27T00:00:00.000"/>
        <d v="2009-06-28T00:00:00.000"/>
        <d v="2009-06-29T00:00:00.000"/>
        <d v="2009-06-30T00:00:00.000"/>
      </sharedItems>
    </cacheField>
    <cacheField name="hora">
      <sharedItems containsDate="1" containsMixedTypes="1"/>
    </cacheField>
    <cacheField name="ponto">
      <sharedItems containsMixedTypes="1" containsNumber="1" containsInteger="1"/>
    </cacheField>
    <cacheField name="m?todo">
      <sharedItems containsMixedTypes="0" count="3">
        <s v="PA"/>
        <s v="Pitfall"/>
        <s v="PV"/>
      </sharedItems>
    </cacheField>
    <cacheField name="g?nero">
      <sharedItems containsMixedTypes="0" count="19">
        <s v="Rhinella"/>
        <s v="Leptodactylus"/>
        <s v="Chironius"/>
        <s v="Leposternum"/>
        <s v="Haddadus"/>
        <s v="Scinax"/>
        <s v="Hypsiboas"/>
        <s v="Bothrops"/>
        <s v="Flectonotus"/>
        <s v="Dendropsophus"/>
        <s v="Sibynomorphus"/>
        <s v="Xenodon"/>
        <s v="Echinanthera"/>
        <s v="Colobodactylus"/>
        <s v="Cycloramphus"/>
        <s v="Trachycephalus"/>
        <s v="Siphonops"/>
        <s v="Itapotihyla"/>
        <s v="Thoropa"/>
      </sharedItems>
    </cacheField>
    <cacheField name="esp?cie">
      <sharedItems containsMixedTypes="0" count="30">
        <s v="ornata"/>
        <s v="marmoratus"/>
        <s v="fuscus"/>
        <s v="microcephalum"/>
        <s v="binotatus"/>
        <s v="littoralis"/>
        <s v="hayii"/>
        <s v="semilineatus"/>
        <s v="alter"/>
        <s v="ocellatus"/>
        <s v="albomarginatus"/>
        <s v="jararacussu"/>
        <s v="fissilis"/>
        <s v="ohausi"/>
        <s v="margaritifera"/>
        <s v="berthalutzae"/>
        <s v="neuwiedi"/>
        <s v="neuwiedii"/>
        <s v="cephalostriata"/>
        <s v="jararaca"/>
        <s v="taunay"/>
        <s v="boraceiensis"/>
        <s v="mesophaeus"/>
        <s v="sp"/>
        <s v="langsdorffii"/>
        <s v="taophora"/>
        <s v="langsdorfii"/>
        <s v="margaritifer"/>
        <s v="nanus"/>
        <s v="similis"/>
      </sharedItems>
    </cacheField>
    <cacheField name="foto">
      <sharedItems containsBlank="1" containsMixedTypes="1" containsNumber="1" containsInteger="1" count="12">
        <m/>
        <n v="216"/>
        <n v="1694"/>
        <s v="1695-96"/>
        <n v="231"/>
        <n v="235"/>
        <s v="1752-54"/>
        <s v="1593-95"/>
        <n v="1796"/>
        <n v="1813"/>
        <s v="1797-98"/>
        <n v="1800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84" sheet="dados"/>
  </cacheSource>
  <cacheFields count="9">
    <cacheField name="equipe">
      <sharedItems containsMixedTypes="0" count="2">
        <s v="Fernanda e Fernando"/>
        <s v="Fernanda"/>
      </sharedItems>
    </cacheField>
    <cacheField name="campanha">
      <sharedItems containsMixedTypes="0" count="2">
        <s v="primeira"/>
        <s v="segunda"/>
      </sharedItems>
    </cacheField>
    <cacheField name="data">
      <sharedItems containsSemiMixedTypes="0" containsNonDate="0" containsDate="1" containsString="0" containsMixedTypes="0" count="19">
        <d v="2009-06-21T00:00:00.000"/>
        <d v="2009-06-22T00:00:00.000"/>
        <d v="2009-06-23T00:00:00.000"/>
        <d v="2009-06-24T00:00:00.000"/>
        <d v="2009-06-25T00:00:00.000"/>
        <d v="2009-06-26T00:00:00.000"/>
        <d v="2009-06-27T00:00:00.000"/>
        <d v="2009-06-28T00:00:00.000"/>
        <d v="2009-06-29T00:00:00.000"/>
        <d v="2009-06-30T00:00:00.000"/>
        <d v="2009-10-26T00:00:00.000"/>
        <d v="2009-10-27T00:00:00.000"/>
        <d v="2009-10-28T00:00:00.000"/>
        <d v="2009-10-29T00:00:00.000"/>
        <d v="2009-10-30T00:00:00.000"/>
        <d v="2009-10-31T00:00:00.000"/>
        <d v="2009-11-01T00:00:00.000"/>
        <d v="2009-11-02T00:00:00.000"/>
        <d v="2009-11-03T00:00:00.000"/>
      </sharedItems>
    </cacheField>
    <cacheField name="hora">
      <sharedItems containsDate="1" containsMixedTypes="1"/>
    </cacheField>
    <cacheField name="ponto">
      <sharedItems containsMixedTypes="1" containsNumber="1" containsInteger="1"/>
    </cacheField>
    <cacheField name="m?todo">
      <sharedItems containsMixedTypes="0" count="3">
        <s v="PA"/>
        <s v="Pitfall"/>
        <s v="PV"/>
      </sharedItems>
    </cacheField>
    <cacheField name="g?nero">
      <sharedItems containsMixedTypes="0" count="25">
        <s v="Rhinella"/>
        <s v="Leptodactylus"/>
        <s v="Chironius"/>
        <s v="Leposternum"/>
        <s v="Haddadus"/>
        <s v="Scinax"/>
        <s v="Hypsiboas"/>
        <s v="Bothrops"/>
        <s v="Flectonotus"/>
        <s v="Dendropsophus"/>
        <s v="Sibynomorphus"/>
        <s v="Xenodon"/>
        <s v="Echinanthera"/>
        <s v="Colobodactylus"/>
        <s v="Cycloramphus"/>
        <s v="Trachycephalus"/>
        <s v="Siphonops"/>
        <s v="Itapotihyla"/>
        <s v="Thoropa"/>
        <s v="Tupinambis"/>
        <s v="Physalaemus"/>
        <s v="Enyalius"/>
        <s v="Ischnocnema"/>
        <s v="Liophis"/>
        <s v="Hemidactylus"/>
      </sharedItems>
    </cacheField>
    <cacheField name="esp?cie">
      <sharedItems containsMixedTypes="0" count="33">
        <s v="ornata"/>
        <s v="marmoratus"/>
        <s v="fuscus"/>
        <s v="microcephalum"/>
        <s v="binotatus"/>
        <s v="littoralis"/>
        <s v="hayii"/>
        <s v="semilineatus"/>
        <s v="alter"/>
        <s v="ocellatus"/>
        <s v="albomarginatus"/>
        <s v="jararacussu"/>
        <s v="fissilis"/>
        <s v="ohausi"/>
        <s v="margaritifera"/>
        <s v="berthalutzae"/>
        <s v="neuwiedi"/>
        <s v="neuwiedii"/>
        <s v="cephalostriata"/>
        <s v="jararaca"/>
        <s v="taunay"/>
        <s v="boraceiensis"/>
        <s v="mesophaeus"/>
        <s v="sp"/>
        <s v="langsdorffii"/>
        <s v="taophora"/>
        <s v="merianae"/>
        <s v="moreirae"/>
        <s v="iheringii"/>
        <s v="parva"/>
        <s v="miliaris"/>
        <s v="werneri"/>
        <s v="mabouia"/>
      </sharedItems>
    </cacheField>
    <cacheField name="foto">
      <sharedItems containsBlank="1" containsMixedTypes="1" containsNumber="1" containsInteger="1" count="12">
        <m/>
        <n v="216"/>
        <n v="1694"/>
        <s v="1695-96"/>
        <n v="231"/>
        <n v="235"/>
        <s v="1752-54"/>
        <s v="1593-95"/>
        <n v="1796"/>
        <n v="1813"/>
        <s v="1797-98"/>
        <n v="18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3:Z32" firstHeaderRow="1" firstDataRow="3" firstDataCol="2"/>
  <pivotFields count="9">
    <pivotField compact="0" outline="0" subtotalTop="0" showAll="0"/>
    <pivotField compact="0" outline="0" subtotalTop="0" showAll="0"/>
    <pivotField axis="axisCol" compact="0" outline="0" subtotalTop="0" showAll="0" numFmtId="177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axis="axisCol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 defaultSubtotal="0">
      <items count="19">
        <item x="7"/>
        <item x="2"/>
        <item x="13"/>
        <item x="14"/>
        <item x="9"/>
        <item x="12"/>
        <item x="8"/>
        <item x="4"/>
        <item x="6"/>
        <item x="17"/>
        <item x="3"/>
        <item x="1"/>
        <item x="0"/>
        <item x="5"/>
        <item x="10"/>
        <item x="16"/>
        <item x="18"/>
        <item x="15"/>
        <item x="11"/>
      </items>
    </pivotField>
    <pivotField axis="axisRow" dataField="1" compact="0" outline="0" subtotalTop="0" showAll="0">
      <items count="31">
        <item x="10"/>
        <item x="4"/>
        <item x="21"/>
        <item x="18"/>
        <item x="12"/>
        <item x="2"/>
        <item x="6"/>
        <item x="19"/>
        <item x="11"/>
        <item m="1" x="26"/>
        <item x="5"/>
        <item x="1"/>
        <item x="22"/>
        <item x="3"/>
        <item m="1" x="28"/>
        <item x="16"/>
        <item x="17"/>
        <item x="9"/>
        <item x="13"/>
        <item x="0"/>
        <item x="7"/>
        <item m="1" x="29"/>
        <item x="23"/>
        <item x="25"/>
        <item x="20"/>
        <item m="1" x="27"/>
        <item x="8"/>
        <item x="14"/>
        <item x="15"/>
        <item x="24"/>
        <item t="default"/>
      </items>
    </pivotField>
    <pivotField compact="0" outline="0" subtotalTop="0" showAll="0"/>
  </pivotFields>
  <rowFields count="2">
    <field x="6"/>
    <field x="7"/>
  </rowFields>
  <rowItems count="27">
    <i>
      <x/>
      <x v="7"/>
    </i>
    <i r="1">
      <x v="8"/>
    </i>
    <i>
      <x v="1"/>
      <x v="5"/>
    </i>
    <i>
      <x v="2"/>
      <x v="24"/>
    </i>
    <i>
      <x v="3"/>
      <x v="2"/>
    </i>
    <i>
      <x v="4"/>
      <x v="28"/>
    </i>
    <i>
      <x v="5"/>
      <x v="3"/>
    </i>
    <i>
      <x v="6"/>
      <x v="4"/>
    </i>
    <i r="1">
      <x v="18"/>
    </i>
    <i>
      <x v="7"/>
      <x v="1"/>
    </i>
    <i>
      <x v="8"/>
      <x/>
    </i>
    <i r="1">
      <x v="20"/>
    </i>
    <i>
      <x v="9"/>
      <x v="29"/>
    </i>
    <i>
      <x v="10"/>
      <x v="13"/>
    </i>
    <i>
      <x v="11"/>
      <x v="11"/>
    </i>
    <i r="1">
      <x v="17"/>
    </i>
    <i>
      <x v="12"/>
      <x v="19"/>
    </i>
    <i r="1">
      <x v="27"/>
    </i>
    <i>
      <x v="13"/>
      <x v="6"/>
    </i>
    <i r="1">
      <x v="10"/>
    </i>
    <i r="1">
      <x v="26"/>
    </i>
    <i>
      <x v="14"/>
      <x v="15"/>
    </i>
    <i>
      <x v="15"/>
      <x v="22"/>
    </i>
    <i>
      <x v="16"/>
      <x v="23"/>
    </i>
    <i>
      <x v="17"/>
      <x v="12"/>
    </i>
    <i>
      <x v="18"/>
      <x v="16"/>
    </i>
    <i t="grand">
      <x/>
    </i>
  </rowItems>
  <colFields count="2">
    <field x="5"/>
    <field x="2"/>
  </colFields>
  <colItems count="24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default">
      <x/>
    </i>
    <i>
      <x v="1"/>
      <x v="3"/>
    </i>
    <i r="1">
      <x v="4"/>
    </i>
    <i r="1">
      <x v="5"/>
    </i>
    <i r="1">
      <x v="6"/>
    </i>
    <i r="1">
      <x v="7"/>
    </i>
    <i r="1">
      <x v="8"/>
    </i>
    <i t="default">
      <x v="1"/>
    </i>
    <i>
      <x v="2"/>
      <x v="3"/>
    </i>
    <i r="1">
      <x v="5"/>
    </i>
    <i r="1">
      <x v="6"/>
    </i>
    <i r="1">
      <x v="8"/>
    </i>
    <i t="default">
      <x v="2"/>
    </i>
    <i t="grand">
      <x/>
    </i>
  </colItems>
  <dataFields count="1">
    <dataField name="Contar de esp?cie" fld="7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dinâmica1" cacheId="3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3:C38" firstHeaderRow="2" firstDataRow="2" firstDataCol="2"/>
  <pivotFields count="9">
    <pivotField compact="0" outline="0" subtotalTop="0" showAll="0"/>
    <pivotField compact="0" outline="0" subtotalTop="0" showAll="0"/>
    <pivotField compact="0" outline="0" subtotalTop="0" showAll="0" numFmtId="177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25">
        <item x="7"/>
        <item x="2"/>
        <item x="13"/>
        <item x="14"/>
        <item x="9"/>
        <item x="12"/>
        <item x="21"/>
        <item x="8"/>
        <item x="4"/>
        <item x="24"/>
        <item x="6"/>
        <item x="22"/>
        <item x="17"/>
        <item x="3"/>
        <item x="1"/>
        <item x="23"/>
        <item x="20"/>
        <item x="0"/>
        <item x="5"/>
        <item x="10"/>
        <item x="16"/>
        <item x="18"/>
        <item x="15"/>
        <item x="19"/>
        <item x="11"/>
      </items>
    </pivotField>
    <pivotField axis="axisRow" dataField="1" compact="0" outline="0" subtotalTop="0" showAll="0">
      <items count="34">
        <item x="10"/>
        <item x="8"/>
        <item x="15"/>
        <item x="4"/>
        <item x="21"/>
        <item x="18"/>
        <item x="12"/>
        <item x="2"/>
        <item x="6"/>
        <item x="28"/>
        <item x="19"/>
        <item x="11"/>
        <item x="24"/>
        <item x="5"/>
        <item x="32"/>
        <item x="14"/>
        <item x="1"/>
        <item x="26"/>
        <item x="22"/>
        <item x="3"/>
        <item x="30"/>
        <item x="27"/>
        <item x="16"/>
        <item x="17"/>
        <item x="9"/>
        <item x="13"/>
        <item x="0"/>
        <item x="29"/>
        <item x="7"/>
        <item x="23"/>
        <item x="25"/>
        <item x="20"/>
        <item x="31"/>
        <item t="default"/>
      </items>
    </pivotField>
    <pivotField compact="0" outline="0" subtotalTop="0" showAll="0"/>
  </pivotFields>
  <rowFields count="2">
    <field x="6"/>
    <field x="7"/>
  </rowFields>
  <rowItems count="34">
    <i>
      <x/>
      <x v="10"/>
    </i>
    <i r="1">
      <x v="11"/>
    </i>
    <i>
      <x v="1"/>
      <x v="7"/>
    </i>
    <i>
      <x v="2"/>
      <x v="31"/>
    </i>
    <i>
      <x v="3"/>
      <x v="4"/>
    </i>
    <i>
      <x v="4"/>
      <x v="2"/>
    </i>
    <i r="1">
      <x v="32"/>
    </i>
    <i>
      <x v="5"/>
      <x v="5"/>
    </i>
    <i>
      <x v="6"/>
      <x v="9"/>
    </i>
    <i>
      <x v="7"/>
      <x v="6"/>
    </i>
    <i r="1">
      <x v="25"/>
    </i>
    <i>
      <x v="8"/>
      <x v="3"/>
    </i>
    <i>
      <x v="9"/>
      <x v="14"/>
    </i>
    <i>
      <x v="10"/>
      <x/>
    </i>
    <i r="1">
      <x v="28"/>
    </i>
    <i>
      <x v="11"/>
      <x v="27"/>
    </i>
    <i>
      <x v="12"/>
      <x v="12"/>
    </i>
    <i>
      <x v="13"/>
      <x v="19"/>
    </i>
    <i>
      <x v="14"/>
      <x v="16"/>
    </i>
    <i r="1">
      <x v="24"/>
    </i>
    <i>
      <x v="15"/>
      <x v="20"/>
    </i>
    <i>
      <x v="16"/>
      <x v="21"/>
    </i>
    <i>
      <x v="17"/>
      <x v="15"/>
    </i>
    <i r="1">
      <x v="26"/>
    </i>
    <i>
      <x v="18"/>
      <x v="1"/>
    </i>
    <i r="1">
      <x v="8"/>
    </i>
    <i r="1">
      <x v="13"/>
    </i>
    <i>
      <x v="19"/>
      <x v="22"/>
    </i>
    <i>
      <x v="20"/>
      <x v="29"/>
    </i>
    <i>
      <x v="21"/>
      <x v="30"/>
    </i>
    <i>
      <x v="22"/>
      <x v="18"/>
    </i>
    <i>
      <x v="23"/>
      <x v="17"/>
    </i>
    <i>
      <x v="24"/>
      <x v="23"/>
    </i>
    <i t="grand">
      <x/>
    </i>
  </rowItems>
  <colItems count="1">
    <i/>
  </colItems>
  <dataFields count="1">
    <dataField name="Contar de esp?cie" fld="7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04"/>
  <sheetViews>
    <sheetView tabSelected="1" zoomScalePageLayoutView="0" workbookViewId="0" topLeftCell="A1">
      <pane xSplit="1" ySplit="1" topLeftCell="B138" activePane="bottomRight" state="frozen"/>
      <selection pane="topLeft" activeCell="B1" sqref="B1"/>
      <selection pane="topRight" activeCell="A1" sqref="A1"/>
      <selection pane="bottomLeft" activeCell="A683" sqref="A683"/>
      <selection pane="bottomRight" activeCell="A1" sqref="A1:G184"/>
    </sheetView>
  </sheetViews>
  <sheetFormatPr defaultColWidth="9.140625" defaultRowHeight="12.75"/>
  <cols>
    <col min="1" max="1" width="10.57421875" style="6" bestFit="1" customWidth="1"/>
    <col min="2" max="2" width="10.140625" style="9" bestFit="1" customWidth="1"/>
    <col min="3" max="3" width="10.140625" style="33" customWidth="1"/>
    <col min="4" max="4" width="9.140625" style="3" customWidth="1"/>
    <col min="5" max="5" width="14.140625" style="8" bestFit="1" customWidth="1"/>
    <col min="6" max="6" width="13.7109375" style="8" bestFit="1" customWidth="1"/>
    <col min="7" max="7" width="7.57421875" style="0" bestFit="1" customWidth="1"/>
  </cols>
  <sheetData>
    <row r="1" spans="1:7" s="2" customFormat="1" ht="13.5" thickBot="1">
      <c r="A1" s="5" t="s">
        <v>4</v>
      </c>
      <c r="B1" s="7" t="s">
        <v>2</v>
      </c>
      <c r="C1" s="32" t="s">
        <v>8</v>
      </c>
      <c r="D1" s="5" t="s">
        <v>3</v>
      </c>
      <c r="E1" s="5" t="s">
        <v>1</v>
      </c>
      <c r="F1" s="30" t="s">
        <v>7</v>
      </c>
      <c r="G1" s="30" t="s">
        <v>17</v>
      </c>
    </row>
    <row r="2" spans="1:6" ht="12.75">
      <c r="A2" s="6" t="s">
        <v>6</v>
      </c>
      <c r="B2" s="9">
        <v>39985</v>
      </c>
      <c r="C2" s="38">
        <v>0.7291666666666666</v>
      </c>
      <c r="D2" s="3" t="s">
        <v>10</v>
      </c>
      <c r="E2" s="8" t="s">
        <v>5</v>
      </c>
      <c r="F2" s="8" t="s">
        <v>9</v>
      </c>
    </row>
    <row r="3" spans="1:7" ht="12.75">
      <c r="A3" s="6" t="s">
        <v>6</v>
      </c>
      <c r="B3" s="9">
        <v>39986</v>
      </c>
      <c r="C3" s="38">
        <v>0.7152777777777778</v>
      </c>
      <c r="D3" s="3" t="s">
        <v>10</v>
      </c>
      <c r="E3" s="8" t="s">
        <v>11</v>
      </c>
      <c r="F3" s="8" t="s">
        <v>12</v>
      </c>
      <c r="G3">
        <v>216</v>
      </c>
    </row>
    <row r="4" spans="1:6" ht="12.75">
      <c r="A4" s="6" t="s">
        <v>6</v>
      </c>
      <c r="B4" s="9">
        <v>39986</v>
      </c>
      <c r="C4" s="38">
        <v>0.7222222222222222</v>
      </c>
      <c r="D4" s="3" t="s">
        <v>10</v>
      </c>
      <c r="E4" s="8" t="s">
        <v>5</v>
      </c>
      <c r="F4" s="8" t="s">
        <v>9</v>
      </c>
    </row>
    <row r="5" spans="1:7" ht="12.75">
      <c r="A5" s="6" t="s">
        <v>6</v>
      </c>
      <c r="B5" s="9">
        <v>39987</v>
      </c>
      <c r="C5" s="38">
        <v>0.3993055555555556</v>
      </c>
      <c r="D5" s="3" t="s">
        <v>10</v>
      </c>
      <c r="E5" s="8" t="s">
        <v>11</v>
      </c>
      <c r="F5" s="8" t="s">
        <v>12</v>
      </c>
      <c r="G5">
        <v>1694</v>
      </c>
    </row>
    <row r="6" spans="1:6" ht="12.75">
      <c r="A6" s="6" t="s">
        <v>6</v>
      </c>
      <c r="B6" s="9">
        <v>39987</v>
      </c>
      <c r="C6" s="38">
        <v>0.4548611111111111</v>
      </c>
      <c r="D6" s="3" t="s">
        <v>10</v>
      </c>
      <c r="E6" s="8" t="s">
        <v>11</v>
      </c>
      <c r="F6" s="8" t="s">
        <v>12</v>
      </c>
    </row>
    <row r="7" spans="1:6" ht="12.75">
      <c r="A7" s="6" t="s">
        <v>6</v>
      </c>
      <c r="B7" s="9">
        <v>39988</v>
      </c>
      <c r="C7" s="38" t="s">
        <v>34</v>
      </c>
      <c r="D7" s="3" t="s">
        <v>14</v>
      </c>
      <c r="E7" s="8" t="s">
        <v>11</v>
      </c>
      <c r="F7" s="8" t="s">
        <v>12</v>
      </c>
    </row>
    <row r="8" spans="1:7" ht="12.75">
      <c r="A8" s="6" t="s">
        <v>6</v>
      </c>
      <c r="B8" s="9">
        <v>39988</v>
      </c>
      <c r="C8" s="38">
        <v>0.47222222222222227</v>
      </c>
      <c r="D8" s="3" t="s">
        <v>10</v>
      </c>
      <c r="E8" s="8" t="s">
        <v>15</v>
      </c>
      <c r="F8" s="8" t="s">
        <v>16</v>
      </c>
      <c r="G8" t="s">
        <v>18</v>
      </c>
    </row>
    <row r="9" spans="1:6" ht="12.75">
      <c r="A9" s="6" t="s">
        <v>6</v>
      </c>
      <c r="B9" s="9">
        <v>39988</v>
      </c>
      <c r="C9" s="38">
        <v>0.6180555555555556</v>
      </c>
      <c r="D9" s="3" t="s">
        <v>10</v>
      </c>
      <c r="E9" s="8" t="s">
        <v>19</v>
      </c>
      <c r="F9" s="8" t="s">
        <v>20</v>
      </c>
    </row>
    <row r="10" spans="1:6" ht="12.75">
      <c r="A10" s="6" t="s">
        <v>6</v>
      </c>
      <c r="B10" s="9">
        <v>39988</v>
      </c>
      <c r="C10" s="38">
        <v>0.6701388888888888</v>
      </c>
      <c r="D10" s="3" t="s">
        <v>10</v>
      </c>
      <c r="E10" s="14" t="s">
        <v>11</v>
      </c>
      <c r="F10" s="14" t="s">
        <v>12</v>
      </c>
    </row>
    <row r="11" spans="1:7" ht="12.75">
      <c r="A11" s="6" t="s">
        <v>6</v>
      </c>
      <c r="B11" s="9">
        <v>39988</v>
      </c>
      <c r="C11" s="33" t="s">
        <v>13</v>
      </c>
      <c r="D11" s="3" t="s">
        <v>10</v>
      </c>
      <c r="E11" s="14" t="s">
        <v>21</v>
      </c>
      <c r="F11" s="14" t="s">
        <v>22</v>
      </c>
      <c r="G11">
        <v>231</v>
      </c>
    </row>
    <row r="12" spans="1:7" ht="12.75">
      <c r="A12" s="6" t="s">
        <v>6</v>
      </c>
      <c r="B12" s="9">
        <v>39988</v>
      </c>
      <c r="C12" s="33" t="s">
        <v>13</v>
      </c>
      <c r="D12" s="3" t="s">
        <v>10</v>
      </c>
      <c r="E12" s="14" t="s">
        <v>15</v>
      </c>
      <c r="F12" s="14" t="s">
        <v>16</v>
      </c>
      <c r="G12">
        <v>235</v>
      </c>
    </row>
    <row r="13" spans="1:6" ht="12.75">
      <c r="A13" s="6" t="s">
        <v>6</v>
      </c>
      <c r="B13" s="9">
        <v>39988</v>
      </c>
      <c r="C13" s="38">
        <v>0.5833333333333334</v>
      </c>
      <c r="D13" s="3" t="s">
        <v>10</v>
      </c>
      <c r="E13" s="14" t="s">
        <v>5</v>
      </c>
      <c r="F13" s="14" t="s">
        <v>9</v>
      </c>
    </row>
    <row r="14" spans="1:6" ht="12.75">
      <c r="A14" s="6" t="s">
        <v>6</v>
      </c>
      <c r="B14" s="9">
        <v>39988</v>
      </c>
      <c r="C14" s="38">
        <v>0.638888888888889</v>
      </c>
      <c r="D14" s="3" t="s">
        <v>10</v>
      </c>
      <c r="E14" s="8" t="s">
        <v>21</v>
      </c>
      <c r="F14" s="8" t="s">
        <v>22</v>
      </c>
    </row>
    <row r="15" spans="1:6" ht="12.75">
      <c r="A15" s="6" t="s">
        <v>6</v>
      </c>
      <c r="B15" s="9">
        <v>39988</v>
      </c>
      <c r="C15" s="38">
        <v>0.6909722222222222</v>
      </c>
      <c r="D15" s="3" t="s">
        <v>10</v>
      </c>
      <c r="E15" s="8" t="s">
        <v>23</v>
      </c>
      <c r="F15" s="8" t="s">
        <v>24</v>
      </c>
    </row>
    <row r="16" spans="1:6" ht="12.75">
      <c r="A16" s="6" t="s">
        <v>6</v>
      </c>
      <c r="B16" s="9">
        <v>39988</v>
      </c>
      <c r="C16" s="38">
        <v>0.6909722222222222</v>
      </c>
      <c r="D16" s="3" t="s">
        <v>10</v>
      </c>
      <c r="E16" s="8" t="s">
        <v>23</v>
      </c>
      <c r="F16" s="8" t="s">
        <v>25</v>
      </c>
    </row>
    <row r="17" spans="1:6" ht="12.75">
      <c r="A17" s="6" t="s">
        <v>6</v>
      </c>
      <c r="B17" s="9">
        <v>39988</v>
      </c>
      <c r="C17" s="38">
        <v>0.6909722222222222</v>
      </c>
      <c r="D17" s="3" t="s">
        <v>10</v>
      </c>
      <c r="E17" s="8" t="s">
        <v>11</v>
      </c>
      <c r="F17" s="8" t="s">
        <v>12</v>
      </c>
    </row>
    <row r="18" spans="1:6" ht="12.75">
      <c r="A18" s="6" t="s">
        <v>6</v>
      </c>
      <c r="B18" s="9">
        <v>39988</v>
      </c>
      <c r="C18" s="38">
        <v>0.7152777777777778</v>
      </c>
      <c r="D18" s="3" t="s">
        <v>10</v>
      </c>
      <c r="E18" s="8" t="s">
        <v>11</v>
      </c>
      <c r="F18" s="8" t="s">
        <v>12</v>
      </c>
    </row>
    <row r="19" spans="1:6" ht="12.75">
      <c r="A19" s="6" t="s">
        <v>6</v>
      </c>
      <c r="B19" s="9">
        <v>39988</v>
      </c>
      <c r="C19" s="38">
        <v>0.71875</v>
      </c>
      <c r="D19" s="3" t="s">
        <v>10</v>
      </c>
      <c r="E19" s="8" t="s">
        <v>11</v>
      </c>
      <c r="F19" s="8" t="s">
        <v>12</v>
      </c>
    </row>
    <row r="20" spans="1:6" ht="12.75">
      <c r="A20" s="6" t="s">
        <v>6</v>
      </c>
      <c r="B20" s="9">
        <v>39988</v>
      </c>
      <c r="C20" s="38">
        <v>0.7881944444444445</v>
      </c>
      <c r="D20" s="3" t="s">
        <v>61</v>
      </c>
      <c r="E20" s="8" t="s">
        <v>19</v>
      </c>
      <c r="F20" s="14" t="s">
        <v>20</v>
      </c>
    </row>
    <row r="21" spans="1:6" ht="12.75">
      <c r="A21" s="6" t="s">
        <v>6</v>
      </c>
      <c r="B21" s="9">
        <v>39988</v>
      </c>
      <c r="C21" s="38">
        <v>0.7951388888888888</v>
      </c>
      <c r="D21" s="3" t="s">
        <v>61</v>
      </c>
      <c r="E21" s="8" t="s">
        <v>5</v>
      </c>
      <c r="F21" s="8" t="s">
        <v>9</v>
      </c>
    </row>
    <row r="22" spans="1:6" ht="12.75">
      <c r="A22" s="6" t="s">
        <v>6</v>
      </c>
      <c r="B22" s="9">
        <v>39988</v>
      </c>
      <c r="C22" s="38">
        <v>0.7951388888888888</v>
      </c>
      <c r="D22" s="3" t="s">
        <v>61</v>
      </c>
      <c r="E22" s="8" t="s">
        <v>26</v>
      </c>
      <c r="F22" s="8" t="s">
        <v>27</v>
      </c>
    </row>
    <row r="23" spans="1:6" ht="12.75">
      <c r="A23" s="6" t="s">
        <v>6</v>
      </c>
      <c r="B23" s="9">
        <v>39988</v>
      </c>
      <c r="C23" s="38">
        <v>0.8020833333333334</v>
      </c>
      <c r="D23" s="3" t="s">
        <v>61</v>
      </c>
      <c r="E23" s="8" t="s">
        <v>23</v>
      </c>
      <c r="F23" s="8" t="s">
        <v>82</v>
      </c>
    </row>
    <row r="24" spans="1:6" ht="12.75">
      <c r="A24" s="6" t="s">
        <v>6</v>
      </c>
      <c r="B24" s="9">
        <v>39988</v>
      </c>
      <c r="C24" s="38">
        <v>0.8055555555555555</v>
      </c>
      <c r="D24" s="3" t="s">
        <v>61</v>
      </c>
      <c r="E24" s="8" t="s">
        <v>26</v>
      </c>
      <c r="F24" s="8" t="s">
        <v>27</v>
      </c>
    </row>
    <row r="25" spans="1:6" s="10" customFormat="1" ht="12.75">
      <c r="A25" s="6" t="s">
        <v>6</v>
      </c>
      <c r="B25" s="9">
        <v>39988</v>
      </c>
      <c r="C25" s="38">
        <v>0.8263888888888888</v>
      </c>
      <c r="D25" s="3" t="s">
        <v>61</v>
      </c>
      <c r="E25" s="8" t="s">
        <v>23</v>
      </c>
      <c r="F25" s="8" t="s">
        <v>82</v>
      </c>
    </row>
    <row r="26" spans="1:8" s="10" customFormat="1" ht="12.75">
      <c r="A26" s="6" t="s">
        <v>6</v>
      </c>
      <c r="B26" s="9">
        <v>39988</v>
      </c>
      <c r="C26" s="38">
        <v>0.8333333333333334</v>
      </c>
      <c r="D26" s="3" t="s">
        <v>61</v>
      </c>
      <c r="E26" s="8" t="s">
        <v>11</v>
      </c>
      <c r="F26" s="8" t="s">
        <v>28</v>
      </c>
      <c r="H26" s="10" t="s">
        <v>29</v>
      </c>
    </row>
    <row r="27" spans="1:8" ht="12.75">
      <c r="A27" s="6" t="s">
        <v>6</v>
      </c>
      <c r="B27" s="9">
        <v>39988</v>
      </c>
      <c r="C27" s="38">
        <v>0.8333333333333334</v>
      </c>
      <c r="D27" s="3" t="s">
        <v>61</v>
      </c>
      <c r="E27" s="8" t="s">
        <v>11</v>
      </c>
      <c r="F27" s="8" t="s">
        <v>28</v>
      </c>
      <c r="H27" t="s">
        <v>29</v>
      </c>
    </row>
    <row r="28" spans="1:6" ht="12.75">
      <c r="A28" s="6" t="s">
        <v>6</v>
      </c>
      <c r="B28" s="9">
        <v>39988</v>
      </c>
      <c r="C28" s="38">
        <v>0.8402777777777778</v>
      </c>
      <c r="D28" s="3" t="s">
        <v>61</v>
      </c>
      <c r="E28" s="8" t="s">
        <v>26</v>
      </c>
      <c r="F28" s="8" t="s">
        <v>27</v>
      </c>
    </row>
    <row r="29" spans="1:6" ht="12.75">
      <c r="A29" s="6" t="s">
        <v>6</v>
      </c>
      <c r="B29" s="9">
        <v>39989</v>
      </c>
      <c r="C29" s="33" t="s">
        <v>34</v>
      </c>
      <c r="D29" s="3" t="s">
        <v>14</v>
      </c>
      <c r="E29" s="8" t="s">
        <v>5</v>
      </c>
      <c r="F29" s="8" t="s">
        <v>9</v>
      </c>
    </row>
    <row r="30" spans="1:6" ht="12.75">
      <c r="A30" s="6" t="s">
        <v>6</v>
      </c>
      <c r="B30" s="9">
        <v>39989</v>
      </c>
      <c r="C30" s="38">
        <v>0.4375</v>
      </c>
      <c r="D30" s="3" t="s">
        <v>10</v>
      </c>
      <c r="E30" s="8" t="s">
        <v>11</v>
      </c>
      <c r="F30" s="8" t="s">
        <v>12</v>
      </c>
    </row>
    <row r="31" spans="1:6" ht="12.75">
      <c r="A31" s="6" t="s">
        <v>6</v>
      </c>
      <c r="B31" s="9">
        <v>39990</v>
      </c>
      <c r="C31" s="33" t="s">
        <v>34</v>
      </c>
      <c r="D31" s="3" t="s">
        <v>14</v>
      </c>
      <c r="E31" s="12" t="s">
        <v>21</v>
      </c>
      <c r="F31" s="8" t="s">
        <v>22</v>
      </c>
    </row>
    <row r="32" spans="1:6" ht="12.75">
      <c r="A32" s="6" t="s">
        <v>6</v>
      </c>
      <c r="B32" s="9">
        <v>39990</v>
      </c>
      <c r="C32" s="33" t="s">
        <v>34</v>
      </c>
      <c r="D32" s="3" t="s">
        <v>14</v>
      </c>
      <c r="E32" s="12" t="s">
        <v>5</v>
      </c>
      <c r="F32" s="8" t="s">
        <v>9</v>
      </c>
    </row>
    <row r="33" spans="1:6" ht="12.75">
      <c r="A33" s="6" t="s">
        <v>6</v>
      </c>
      <c r="B33" s="9">
        <v>39990</v>
      </c>
      <c r="C33" s="38">
        <v>0.4270833333333333</v>
      </c>
      <c r="D33" s="3" t="s">
        <v>61</v>
      </c>
      <c r="E33" s="12" t="s">
        <v>11</v>
      </c>
      <c r="F33" s="8" t="s">
        <v>12</v>
      </c>
    </row>
    <row r="34" spans="1:6" ht="12.75">
      <c r="A34" s="6" t="s">
        <v>6</v>
      </c>
      <c r="B34" s="9">
        <v>39990</v>
      </c>
      <c r="C34" s="38">
        <v>0.6875</v>
      </c>
      <c r="D34" s="3" t="s">
        <v>61</v>
      </c>
      <c r="E34" s="12" t="s">
        <v>11</v>
      </c>
      <c r="F34" s="8" t="s">
        <v>12</v>
      </c>
    </row>
    <row r="35" spans="1:6" ht="12.75">
      <c r="A35" s="6" t="s">
        <v>6</v>
      </c>
      <c r="B35" s="9">
        <v>39990</v>
      </c>
      <c r="C35" s="38">
        <v>0.7222222222222222</v>
      </c>
      <c r="D35" s="3" t="s">
        <v>61</v>
      </c>
      <c r="E35" s="12" t="s">
        <v>23</v>
      </c>
      <c r="F35" s="8" t="s">
        <v>25</v>
      </c>
    </row>
    <row r="36" spans="1:6" ht="12.75">
      <c r="A36" s="6" t="s">
        <v>6</v>
      </c>
      <c r="B36" s="9">
        <v>39990</v>
      </c>
      <c r="C36" s="33" t="s">
        <v>13</v>
      </c>
      <c r="D36" s="3" t="s">
        <v>10</v>
      </c>
      <c r="E36" s="8" t="s">
        <v>26</v>
      </c>
      <c r="F36" s="8" t="s">
        <v>30</v>
      </c>
    </row>
    <row r="37" spans="1:7" ht="12.75">
      <c r="A37" s="6" t="s">
        <v>6</v>
      </c>
      <c r="B37" s="9">
        <v>39991</v>
      </c>
      <c r="C37" s="38">
        <v>0.46527777777777773</v>
      </c>
      <c r="D37" s="3" t="s">
        <v>61</v>
      </c>
      <c r="E37" s="8" t="s">
        <v>31</v>
      </c>
      <c r="F37" s="8" t="s">
        <v>32</v>
      </c>
      <c r="G37" t="s">
        <v>33</v>
      </c>
    </row>
    <row r="38" spans="1:6" ht="12.75">
      <c r="A38" s="6" t="s">
        <v>6</v>
      </c>
      <c r="B38" s="9">
        <v>39991</v>
      </c>
      <c r="C38" s="33" t="s">
        <v>34</v>
      </c>
      <c r="D38" s="3" t="s">
        <v>14</v>
      </c>
      <c r="E38" s="8" t="s">
        <v>5</v>
      </c>
      <c r="F38" s="8" t="s">
        <v>9</v>
      </c>
    </row>
    <row r="39" spans="1:6" ht="12.75">
      <c r="A39" s="6" t="s">
        <v>6</v>
      </c>
      <c r="B39" s="9">
        <v>39991</v>
      </c>
      <c r="C39" s="38">
        <v>0.4826388888888889</v>
      </c>
      <c r="D39" s="3" t="s">
        <v>10</v>
      </c>
      <c r="E39" s="8" t="s">
        <v>21</v>
      </c>
      <c r="F39" s="8" t="s">
        <v>22</v>
      </c>
    </row>
    <row r="40" spans="1:6" ht="12.75">
      <c r="A40" s="6" t="s">
        <v>6</v>
      </c>
      <c r="B40" s="9">
        <v>39991</v>
      </c>
      <c r="C40" s="38">
        <v>0.6597222222222222</v>
      </c>
      <c r="D40" s="3" t="s">
        <v>10</v>
      </c>
      <c r="E40" s="8" t="s">
        <v>23</v>
      </c>
      <c r="F40" s="8" t="s">
        <v>24</v>
      </c>
    </row>
    <row r="41" spans="1:6" ht="12.75">
      <c r="A41" s="6" t="s">
        <v>6</v>
      </c>
      <c r="B41" s="9">
        <v>39991</v>
      </c>
      <c r="C41" s="38">
        <v>0.7881944444444445</v>
      </c>
      <c r="D41" s="3" t="s">
        <v>61</v>
      </c>
      <c r="E41" s="8" t="s">
        <v>11</v>
      </c>
      <c r="F41" s="8" t="s">
        <v>12</v>
      </c>
    </row>
    <row r="42" spans="1:6" ht="12.75">
      <c r="A42" s="6" t="s">
        <v>6</v>
      </c>
      <c r="B42" s="9">
        <v>39991</v>
      </c>
      <c r="C42" s="38">
        <v>0.7916666666666666</v>
      </c>
      <c r="D42" s="3" t="s">
        <v>61</v>
      </c>
      <c r="E42" s="8" t="s">
        <v>21</v>
      </c>
      <c r="F42" s="8" t="s">
        <v>22</v>
      </c>
    </row>
    <row r="43" spans="1:6" s="10" customFormat="1" ht="12.75">
      <c r="A43" s="6" t="s">
        <v>6</v>
      </c>
      <c r="B43" s="9">
        <v>39991</v>
      </c>
      <c r="C43" s="38">
        <v>0.7916666666666666</v>
      </c>
      <c r="D43" s="3" t="s">
        <v>61</v>
      </c>
      <c r="E43" s="8" t="s">
        <v>35</v>
      </c>
      <c r="F43" s="8" t="s">
        <v>36</v>
      </c>
    </row>
    <row r="44" spans="1:7" s="10" customFormat="1" ht="12.75">
      <c r="A44" s="6" t="s">
        <v>6</v>
      </c>
      <c r="B44" s="9">
        <v>39991</v>
      </c>
      <c r="C44" s="38">
        <v>0.8159722222222222</v>
      </c>
      <c r="D44" s="3" t="s">
        <v>61</v>
      </c>
      <c r="E44" s="8" t="s">
        <v>35</v>
      </c>
      <c r="F44" s="8" t="s">
        <v>37</v>
      </c>
      <c r="G44" s="10" t="s">
        <v>38</v>
      </c>
    </row>
    <row r="45" spans="1:7" ht="12.75">
      <c r="A45" s="6" t="s">
        <v>6</v>
      </c>
      <c r="B45" s="9">
        <v>39991</v>
      </c>
      <c r="C45" s="38">
        <v>0.8263888888888888</v>
      </c>
      <c r="D45" s="3" t="s">
        <v>61</v>
      </c>
      <c r="E45" s="8" t="s">
        <v>11</v>
      </c>
      <c r="F45" s="8" t="s">
        <v>12</v>
      </c>
      <c r="G45">
        <v>1796</v>
      </c>
    </row>
    <row r="46" spans="1:7" ht="12.75">
      <c r="A46" s="6" t="s">
        <v>6</v>
      </c>
      <c r="B46" s="9">
        <v>39991</v>
      </c>
      <c r="C46" s="38">
        <v>0.8298611111111112</v>
      </c>
      <c r="D46" s="3" t="s">
        <v>61</v>
      </c>
      <c r="E46" s="8" t="s">
        <v>11</v>
      </c>
      <c r="F46" s="8" t="s">
        <v>12</v>
      </c>
      <c r="G46">
        <v>1813</v>
      </c>
    </row>
    <row r="47" spans="1:6" ht="12.75">
      <c r="A47" s="6" t="s">
        <v>6</v>
      </c>
      <c r="B47" s="9">
        <v>39991</v>
      </c>
      <c r="C47" s="38">
        <v>0.8159722222222222</v>
      </c>
      <c r="D47" s="3" t="s">
        <v>61</v>
      </c>
      <c r="E47" s="8" t="s">
        <v>11</v>
      </c>
      <c r="F47" s="8" t="s">
        <v>12</v>
      </c>
    </row>
    <row r="48" spans="1:7" ht="12.75">
      <c r="A48" s="6" t="s">
        <v>6</v>
      </c>
      <c r="B48" s="9">
        <v>39991</v>
      </c>
      <c r="C48" s="38">
        <v>0.8472222222222222</v>
      </c>
      <c r="D48" s="3" t="s">
        <v>61</v>
      </c>
      <c r="E48" s="8" t="s">
        <v>23</v>
      </c>
      <c r="F48" s="8" t="s">
        <v>24</v>
      </c>
      <c r="G48" s="3" t="s">
        <v>39</v>
      </c>
    </row>
    <row r="49" spans="1:7" ht="12.75">
      <c r="A49" s="6" t="s">
        <v>6</v>
      </c>
      <c r="B49" s="9">
        <v>39991</v>
      </c>
      <c r="C49" s="38">
        <v>0.8472222222222222</v>
      </c>
      <c r="D49" s="3" t="s">
        <v>61</v>
      </c>
      <c r="E49" s="8" t="s">
        <v>5</v>
      </c>
      <c r="F49" s="8" t="s">
        <v>87</v>
      </c>
      <c r="G49" s="3" t="s">
        <v>39</v>
      </c>
    </row>
    <row r="50" spans="1:7" ht="12.75">
      <c r="A50" s="6" t="s">
        <v>6</v>
      </c>
      <c r="B50" s="9">
        <v>39991</v>
      </c>
      <c r="C50" s="38">
        <v>0.8472222222222222</v>
      </c>
      <c r="D50" s="3" t="s">
        <v>61</v>
      </c>
      <c r="E50" s="8" t="s">
        <v>11</v>
      </c>
      <c r="F50" s="8" t="s">
        <v>28</v>
      </c>
      <c r="G50" s="3" t="s">
        <v>39</v>
      </c>
    </row>
    <row r="51" spans="1:7" ht="12.75">
      <c r="A51" s="6" t="s">
        <v>6</v>
      </c>
      <c r="B51" s="9">
        <v>39991</v>
      </c>
      <c r="C51" s="38">
        <v>0.875</v>
      </c>
      <c r="D51" s="3" t="s">
        <v>61</v>
      </c>
      <c r="E51" s="12" t="s">
        <v>11</v>
      </c>
      <c r="F51" s="8" t="s">
        <v>12</v>
      </c>
      <c r="G51">
        <v>1800</v>
      </c>
    </row>
    <row r="52" spans="1:7" ht="12.75">
      <c r="A52" s="6" t="s">
        <v>6</v>
      </c>
      <c r="B52" s="9">
        <v>39991</v>
      </c>
      <c r="C52" s="38">
        <v>0.8541666666666666</v>
      </c>
      <c r="D52" s="3" t="s">
        <v>61</v>
      </c>
      <c r="E52" s="12" t="s">
        <v>26</v>
      </c>
      <c r="F52" s="8" t="s">
        <v>30</v>
      </c>
      <c r="G52" s="3" t="s">
        <v>39</v>
      </c>
    </row>
    <row r="53" spans="1:7" ht="12.75">
      <c r="A53" s="6" t="s">
        <v>6</v>
      </c>
      <c r="B53" s="9">
        <v>39991</v>
      </c>
      <c r="C53" s="38">
        <v>0.8541666666666666</v>
      </c>
      <c r="D53" s="3" t="s">
        <v>61</v>
      </c>
      <c r="E53" s="12" t="s">
        <v>40</v>
      </c>
      <c r="F53" s="8" t="s">
        <v>76</v>
      </c>
      <c r="G53" s="3" t="s">
        <v>39</v>
      </c>
    </row>
    <row r="54" spans="1:6" ht="12.75">
      <c r="A54" s="6" t="s">
        <v>6</v>
      </c>
      <c r="B54" s="9">
        <v>39991</v>
      </c>
      <c r="C54" s="38">
        <v>0.8888888888888888</v>
      </c>
      <c r="D54" s="3" t="s">
        <v>10</v>
      </c>
      <c r="E54" s="12" t="s">
        <v>26</v>
      </c>
      <c r="F54" s="8" t="s">
        <v>30</v>
      </c>
    </row>
    <row r="55" spans="1:6" ht="12.75">
      <c r="A55" s="6" t="s">
        <v>6</v>
      </c>
      <c r="B55" s="9">
        <v>39991</v>
      </c>
      <c r="C55" s="38">
        <v>0.9131944444444445</v>
      </c>
      <c r="D55" s="3" t="s">
        <v>10</v>
      </c>
      <c r="E55" s="12" t="s">
        <v>23</v>
      </c>
      <c r="F55" s="8" t="s">
        <v>24</v>
      </c>
    </row>
    <row r="56" spans="1:6" ht="12.75">
      <c r="A56" s="6" t="s">
        <v>6</v>
      </c>
      <c r="B56" s="9">
        <v>39992</v>
      </c>
      <c r="C56" s="33" t="s">
        <v>34</v>
      </c>
      <c r="D56" s="3" t="s">
        <v>14</v>
      </c>
      <c r="E56" s="12" t="s">
        <v>21</v>
      </c>
      <c r="F56" s="8" t="s">
        <v>22</v>
      </c>
    </row>
    <row r="57" spans="1:6" ht="12.75">
      <c r="A57" s="6" t="s">
        <v>6</v>
      </c>
      <c r="B57" s="9">
        <v>39992</v>
      </c>
      <c r="C57" s="38">
        <v>0.40972222222222227</v>
      </c>
      <c r="D57" s="3" t="s">
        <v>10</v>
      </c>
      <c r="E57" s="12" t="s">
        <v>26</v>
      </c>
      <c r="F57" s="8" t="s">
        <v>30</v>
      </c>
    </row>
    <row r="58" spans="1:6" ht="12.75">
      <c r="A58" s="6" t="s">
        <v>6</v>
      </c>
      <c r="B58" s="9">
        <v>39992</v>
      </c>
      <c r="C58" s="38">
        <v>0.5069444444444444</v>
      </c>
      <c r="D58" s="3" t="s">
        <v>10</v>
      </c>
      <c r="E58" s="12" t="s">
        <v>41</v>
      </c>
      <c r="F58" s="8" t="s">
        <v>42</v>
      </c>
    </row>
    <row r="59" spans="1:6" ht="12.75">
      <c r="A59" s="6" t="s">
        <v>6</v>
      </c>
      <c r="B59" s="9">
        <v>39992</v>
      </c>
      <c r="C59" s="38">
        <v>0.5520833333333334</v>
      </c>
      <c r="D59" s="3" t="s">
        <v>10</v>
      </c>
      <c r="E59" s="12" t="s">
        <v>43</v>
      </c>
      <c r="F59" s="8" t="s">
        <v>44</v>
      </c>
    </row>
    <row r="60" spans="1:6" ht="12.75">
      <c r="A60" s="6" t="s">
        <v>6</v>
      </c>
      <c r="B60" s="9">
        <v>39993</v>
      </c>
      <c r="C60" s="38">
        <v>0.4375</v>
      </c>
      <c r="D60" s="3" t="s">
        <v>10</v>
      </c>
      <c r="E60" s="12" t="s">
        <v>45</v>
      </c>
      <c r="F60" s="8" t="s">
        <v>46</v>
      </c>
    </row>
    <row r="61" spans="1:6" ht="12.75">
      <c r="A61" s="6" t="s">
        <v>6</v>
      </c>
      <c r="B61" s="9">
        <v>39993</v>
      </c>
      <c r="C61" s="33" t="s">
        <v>34</v>
      </c>
      <c r="D61" s="3" t="s">
        <v>14</v>
      </c>
      <c r="E61" s="12" t="s">
        <v>11</v>
      </c>
      <c r="F61" s="8" t="s">
        <v>12</v>
      </c>
    </row>
    <row r="62" spans="1:6" ht="12.75">
      <c r="A62" s="6" t="s">
        <v>6</v>
      </c>
      <c r="B62" s="9">
        <v>39993</v>
      </c>
      <c r="C62" s="33" t="s">
        <v>34</v>
      </c>
      <c r="D62" s="3" t="s">
        <v>14</v>
      </c>
      <c r="E62" s="12" t="s">
        <v>31</v>
      </c>
      <c r="F62" s="8" t="s">
        <v>47</v>
      </c>
    </row>
    <row r="63" spans="1:6" ht="12.75">
      <c r="A63" s="6" t="s">
        <v>6</v>
      </c>
      <c r="B63" s="9">
        <v>39993</v>
      </c>
      <c r="C63" s="33" t="s">
        <v>34</v>
      </c>
      <c r="D63" s="3" t="s">
        <v>14</v>
      </c>
      <c r="E63" s="12" t="s">
        <v>48</v>
      </c>
      <c r="F63" s="8" t="s">
        <v>49</v>
      </c>
    </row>
    <row r="64" spans="1:6" ht="12.75">
      <c r="A64" s="6" t="s">
        <v>6</v>
      </c>
      <c r="B64" s="9">
        <v>39993</v>
      </c>
      <c r="C64" s="33" t="s">
        <v>34</v>
      </c>
      <c r="D64" s="3" t="s">
        <v>14</v>
      </c>
      <c r="E64" s="8" t="s">
        <v>15</v>
      </c>
      <c r="F64" s="8" t="s">
        <v>16</v>
      </c>
    </row>
    <row r="65" spans="1:6" ht="12.75">
      <c r="A65" s="6" t="s">
        <v>6</v>
      </c>
      <c r="B65" s="9">
        <v>39993</v>
      </c>
      <c r="C65" s="38">
        <v>0.517361111111111</v>
      </c>
      <c r="D65" s="3" t="s">
        <v>10</v>
      </c>
      <c r="E65" s="8" t="s">
        <v>50</v>
      </c>
      <c r="F65" s="8" t="s">
        <v>51</v>
      </c>
    </row>
    <row r="66" spans="1:6" ht="12.75">
      <c r="A66" s="6" t="s">
        <v>6</v>
      </c>
      <c r="B66" s="9">
        <v>39993</v>
      </c>
      <c r="C66" s="38">
        <v>0.7395833333333334</v>
      </c>
      <c r="D66" s="3" t="s">
        <v>61</v>
      </c>
      <c r="E66" s="8" t="s">
        <v>26</v>
      </c>
      <c r="F66" s="8" t="s">
        <v>30</v>
      </c>
    </row>
    <row r="67" spans="1:6" ht="12.75">
      <c r="A67" s="6" t="s">
        <v>6</v>
      </c>
      <c r="B67" s="9">
        <v>39993</v>
      </c>
      <c r="C67" s="38">
        <v>0.7465277777777778</v>
      </c>
      <c r="D67" s="3" t="s">
        <v>61</v>
      </c>
      <c r="E67" s="8" t="s">
        <v>26</v>
      </c>
      <c r="F67" s="8" t="s">
        <v>30</v>
      </c>
    </row>
    <row r="68" spans="1:6" ht="12.75">
      <c r="A68" s="6" t="s">
        <v>6</v>
      </c>
      <c r="B68" s="9">
        <v>39993</v>
      </c>
      <c r="C68" s="38">
        <v>0.7569444444444445</v>
      </c>
      <c r="D68" s="3" t="s">
        <v>61</v>
      </c>
      <c r="E68" s="8" t="s">
        <v>52</v>
      </c>
      <c r="F68" s="8" t="s">
        <v>53</v>
      </c>
    </row>
    <row r="69" spans="1:6" ht="12.75">
      <c r="A69" s="6" t="s">
        <v>6</v>
      </c>
      <c r="B69" s="9">
        <v>39993</v>
      </c>
      <c r="C69" s="38">
        <v>0.7951388888888888</v>
      </c>
      <c r="D69" s="3" t="s">
        <v>61</v>
      </c>
      <c r="E69" s="8" t="s">
        <v>5</v>
      </c>
      <c r="F69" s="8" t="s">
        <v>9</v>
      </c>
    </row>
    <row r="70" spans="1:6" ht="12.75">
      <c r="A70" s="6" t="s">
        <v>6</v>
      </c>
      <c r="B70" s="9">
        <v>39993</v>
      </c>
      <c r="C70" s="38">
        <v>0.8368055555555555</v>
      </c>
      <c r="D70" s="3" t="s">
        <v>61</v>
      </c>
      <c r="E70" s="8" t="s">
        <v>21</v>
      </c>
      <c r="F70" s="8" t="s">
        <v>22</v>
      </c>
    </row>
    <row r="71" spans="1:6" ht="12.75">
      <c r="A71" s="6" t="s">
        <v>6</v>
      </c>
      <c r="B71" s="9">
        <v>39993</v>
      </c>
      <c r="C71" s="38">
        <v>0.8368055555555555</v>
      </c>
      <c r="D71" s="3" t="s">
        <v>61</v>
      </c>
      <c r="E71" s="8" t="s">
        <v>11</v>
      </c>
      <c r="F71" s="8" t="s">
        <v>12</v>
      </c>
    </row>
    <row r="72" spans="1:6" ht="12.75">
      <c r="A72" s="6" t="s">
        <v>6</v>
      </c>
      <c r="B72" s="9">
        <v>39993</v>
      </c>
      <c r="C72" s="38">
        <v>0.8541666666666666</v>
      </c>
      <c r="D72" s="3" t="s">
        <v>61</v>
      </c>
      <c r="E72" s="8" t="s">
        <v>11</v>
      </c>
      <c r="F72" s="8" t="s">
        <v>12</v>
      </c>
    </row>
    <row r="73" spans="1:6" ht="12.75">
      <c r="A73" s="6" t="s">
        <v>6</v>
      </c>
      <c r="B73" s="9">
        <v>39993</v>
      </c>
      <c r="C73" s="38">
        <v>0.6805555555555555</v>
      </c>
      <c r="D73" s="3" t="s">
        <v>10</v>
      </c>
      <c r="E73" s="8" t="s">
        <v>54</v>
      </c>
      <c r="F73" s="8" t="s">
        <v>55</v>
      </c>
    </row>
    <row r="74" spans="1:6" ht="12.75">
      <c r="A74" s="6" t="s">
        <v>6</v>
      </c>
      <c r="B74" s="9">
        <v>39993</v>
      </c>
      <c r="C74" s="33" t="s">
        <v>13</v>
      </c>
      <c r="D74" s="3" t="s">
        <v>10</v>
      </c>
      <c r="E74" s="8" t="s">
        <v>56</v>
      </c>
      <c r="F74" s="8" t="s">
        <v>88</v>
      </c>
    </row>
    <row r="75" spans="1:6" ht="12.75">
      <c r="A75" s="6" t="s">
        <v>6</v>
      </c>
      <c r="B75" s="9">
        <v>39994</v>
      </c>
      <c r="C75" s="38">
        <v>0.4826388888888889</v>
      </c>
      <c r="D75" s="3" t="s">
        <v>10</v>
      </c>
      <c r="E75" s="8" t="s">
        <v>11</v>
      </c>
      <c r="F75" s="8" t="s">
        <v>12</v>
      </c>
    </row>
    <row r="76" spans="1:6" ht="12.75">
      <c r="A76" s="6" t="s">
        <v>6</v>
      </c>
      <c r="B76" s="9">
        <v>39994</v>
      </c>
      <c r="C76" s="33" t="s">
        <v>13</v>
      </c>
      <c r="D76" s="3" t="s">
        <v>10</v>
      </c>
      <c r="E76" s="8" t="s">
        <v>31</v>
      </c>
      <c r="F76" s="8" t="s">
        <v>32</v>
      </c>
    </row>
    <row r="77" spans="1:6" ht="12.75">
      <c r="A77" s="6" t="s">
        <v>6</v>
      </c>
      <c r="B77" s="9">
        <v>39994</v>
      </c>
      <c r="C77" s="38">
        <v>0.8020833333333334</v>
      </c>
      <c r="D77" s="3" t="s">
        <v>10</v>
      </c>
      <c r="E77" s="8" t="s">
        <v>50</v>
      </c>
      <c r="F77" s="8" t="s">
        <v>51</v>
      </c>
    </row>
    <row r="78" spans="1:6" ht="12.75">
      <c r="A78" s="6" t="s">
        <v>6</v>
      </c>
      <c r="B78" s="9">
        <v>39994</v>
      </c>
      <c r="C78" s="38">
        <v>0.8298611111111112</v>
      </c>
      <c r="D78" s="3" t="s">
        <v>10</v>
      </c>
      <c r="E78" s="8" t="s">
        <v>57</v>
      </c>
      <c r="F78" s="14" t="s">
        <v>58</v>
      </c>
    </row>
    <row r="79" spans="1:6" ht="12.75">
      <c r="A79" s="6" t="s">
        <v>67</v>
      </c>
      <c r="B79" s="9">
        <v>40112</v>
      </c>
      <c r="C79" s="33" t="s">
        <v>34</v>
      </c>
      <c r="D79" s="3" t="s">
        <v>14</v>
      </c>
      <c r="E79" s="8" t="s">
        <v>68</v>
      </c>
      <c r="F79" s="8" t="s">
        <v>69</v>
      </c>
    </row>
    <row r="80" spans="1:6" ht="12.75">
      <c r="A80" s="6" t="s">
        <v>67</v>
      </c>
      <c r="B80" s="9">
        <v>40112</v>
      </c>
      <c r="C80" s="38">
        <v>0.5347222222222222</v>
      </c>
      <c r="D80" s="3" t="s">
        <v>10</v>
      </c>
      <c r="E80" s="8" t="s">
        <v>5</v>
      </c>
      <c r="F80" s="8" t="s">
        <v>9</v>
      </c>
    </row>
    <row r="81" spans="1:8" ht="12.75">
      <c r="A81" s="6" t="s">
        <v>67</v>
      </c>
      <c r="B81" s="9">
        <v>40112</v>
      </c>
      <c r="C81" s="38">
        <v>0.5416666666666666</v>
      </c>
      <c r="D81" s="3" t="s">
        <v>10</v>
      </c>
      <c r="E81" s="8" t="s">
        <v>5</v>
      </c>
      <c r="F81" s="8" t="s">
        <v>9</v>
      </c>
      <c r="H81" t="s">
        <v>70</v>
      </c>
    </row>
    <row r="82" spans="1:6" ht="12.75">
      <c r="A82" s="6" t="s">
        <v>67</v>
      </c>
      <c r="B82" s="9">
        <v>40112</v>
      </c>
      <c r="C82" s="33" t="s">
        <v>34</v>
      </c>
      <c r="D82" s="3" t="s">
        <v>14</v>
      </c>
      <c r="E82" s="8" t="s">
        <v>19</v>
      </c>
      <c r="F82" s="8" t="s">
        <v>20</v>
      </c>
    </row>
    <row r="83" spans="1:6" ht="12.75">
      <c r="A83" s="6" t="s">
        <v>67</v>
      </c>
      <c r="B83" s="9">
        <v>40112</v>
      </c>
      <c r="C83" s="33" t="s">
        <v>34</v>
      </c>
      <c r="D83" s="3" t="s">
        <v>14</v>
      </c>
      <c r="E83" s="8" t="s">
        <v>11</v>
      </c>
      <c r="F83" s="8" t="s">
        <v>12</v>
      </c>
    </row>
    <row r="84" spans="1:6" ht="12.75">
      <c r="A84" s="6" t="s">
        <v>67</v>
      </c>
      <c r="B84" s="9">
        <v>40112</v>
      </c>
      <c r="C84" s="33" t="s">
        <v>34</v>
      </c>
      <c r="D84" s="3" t="s">
        <v>14</v>
      </c>
      <c r="E84" s="8" t="s">
        <v>71</v>
      </c>
      <c r="F84" s="8" t="s">
        <v>72</v>
      </c>
    </row>
    <row r="85" spans="1:6" ht="12.75">
      <c r="A85" s="6" t="s">
        <v>67</v>
      </c>
      <c r="B85" s="9">
        <v>40112</v>
      </c>
      <c r="C85" s="38">
        <v>0.7083333333333334</v>
      </c>
      <c r="D85" s="3" t="s">
        <v>10</v>
      </c>
      <c r="E85" s="8" t="s">
        <v>21</v>
      </c>
      <c r="F85" s="8" t="s">
        <v>22</v>
      </c>
    </row>
    <row r="86" spans="1:6" ht="12.75">
      <c r="A86" s="6" t="s">
        <v>67</v>
      </c>
      <c r="B86" s="9">
        <v>40112</v>
      </c>
      <c r="C86" s="38">
        <v>0.6875</v>
      </c>
      <c r="D86" s="3" t="s">
        <v>10</v>
      </c>
      <c r="E86" s="8" t="s">
        <v>5</v>
      </c>
      <c r="F86" s="8" t="s">
        <v>9</v>
      </c>
    </row>
    <row r="87" spans="1:6" ht="12.75">
      <c r="A87" s="6" t="s">
        <v>67</v>
      </c>
      <c r="B87" s="9">
        <v>40113</v>
      </c>
      <c r="C87" s="33" t="s">
        <v>34</v>
      </c>
      <c r="D87" s="3" t="s">
        <v>14</v>
      </c>
      <c r="E87" s="8" t="s">
        <v>71</v>
      </c>
      <c r="F87" s="8" t="s">
        <v>72</v>
      </c>
    </row>
    <row r="88" spans="1:6" ht="12.75">
      <c r="A88" s="6" t="s">
        <v>67</v>
      </c>
      <c r="B88" s="9">
        <v>40113</v>
      </c>
      <c r="C88" s="33" t="s">
        <v>34</v>
      </c>
      <c r="D88" s="3" t="s">
        <v>14</v>
      </c>
      <c r="E88" s="8" t="s">
        <v>21</v>
      </c>
      <c r="F88" s="8" t="s">
        <v>22</v>
      </c>
    </row>
    <row r="89" spans="1:6" ht="12.75">
      <c r="A89" s="6" t="s">
        <v>67</v>
      </c>
      <c r="B89" s="9">
        <v>40113</v>
      </c>
      <c r="C89" s="38">
        <v>0.5208333333333334</v>
      </c>
      <c r="D89" s="3" t="s">
        <v>10</v>
      </c>
      <c r="E89" s="8" t="s">
        <v>73</v>
      </c>
      <c r="F89" s="8" t="s">
        <v>74</v>
      </c>
    </row>
    <row r="90" spans="1:6" ht="12.75">
      <c r="A90" s="6" t="s">
        <v>67</v>
      </c>
      <c r="B90" s="9">
        <v>40113</v>
      </c>
      <c r="C90" s="38">
        <v>0.8333333333333334</v>
      </c>
      <c r="D90" s="3" t="s">
        <v>10</v>
      </c>
      <c r="E90" s="8" t="s">
        <v>31</v>
      </c>
      <c r="F90" s="8" t="s">
        <v>32</v>
      </c>
    </row>
    <row r="91" spans="1:6" ht="12.75">
      <c r="A91" s="6" t="s">
        <v>67</v>
      </c>
      <c r="B91" s="9">
        <v>40113</v>
      </c>
      <c r="C91" s="38">
        <v>0.8333333333333334</v>
      </c>
      <c r="D91" s="3" t="s">
        <v>10</v>
      </c>
      <c r="E91" s="8" t="s">
        <v>26</v>
      </c>
      <c r="F91" s="8" t="s">
        <v>30</v>
      </c>
    </row>
    <row r="92" spans="1:8" ht="12.75">
      <c r="A92" s="6" t="s">
        <v>67</v>
      </c>
      <c r="B92" s="9">
        <v>40114</v>
      </c>
      <c r="C92" s="38">
        <v>0.8125</v>
      </c>
      <c r="D92" s="3" t="s">
        <v>61</v>
      </c>
      <c r="E92" s="8" t="s">
        <v>5</v>
      </c>
      <c r="F92" s="8" t="s">
        <v>87</v>
      </c>
      <c r="H92" t="s">
        <v>75</v>
      </c>
    </row>
    <row r="93" spans="1:6" ht="12.75">
      <c r="A93" s="6" t="s">
        <v>67</v>
      </c>
      <c r="B93" s="9">
        <v>40114</v>
      </c>
      <c r="C93" s="38">
        <v>0.8125</v>
      </c>
      <c r="D93" s="3" t="s">
        <v>61</v>
      </c>
      <c r="E93" s="8" t="s">
        <v>5</v>
      </c>
      <c r="F93" s="8" t="s">
        <v>9</v>
      </c>
    </row>
    <row r="94" spans="1:6" ht="12.75">
      <c r="A94" s="6" t="s">
        <v>67</v>
      </c>
      <c r="B94" s="9">
        <v>40114</v>
      </c>
      <c r="C94" s="38">
        <v>0.8125</v>
      </c>
      <c r="D94" s="3" t="s">
        <v>61</v>
      </c>
      <c r="E94" s="8" t="s">
        <v>23</v>
      </c>
      <c r="F94" s="8" t="s">
        <v>24</v>
      </c>
    </row>
    <row r="95" spans="1:6" ht="12.75">
      <c r="A95" s="6" t="s">
        <v>67</v>
      </c>
      <c r="B95" s="9">
        <v>40114</v>
      </c>
      <c r="C95" s="38">
        <v>0.8472222222222222</v>
      </c>
      <c r="D95" s="3" t="s">
        <v>61</v>
      </c>
      <c r="E95" s="8" t="s">
        <v>26</v>
      </c>
      <c r="F95" s="8" t="s">
        <v>30</v>
      </c>
    </row>
    <row r="96" spans="1:6" ht="12.75">
      <c r="A96" s="6" t="s">
        <v>67</v>
      </c>
      <c r="B96" s="9">
        <v>40114</v>
      </c>
      <c r="C96" s="38">
        <v>0.9583333333333334</v>
      </c>
      <c r="D96" s="3" t="s">
        <v>61</v>
      </c>
      <c r="E96" s="8" t="s">
        <v>71</v>
      </c>
      <c r="F96" s="8" t="s">
        <v>72</v>
      </c>
    </row>
    <row r="97" spans="1:6" ht="12.75">
      <c r="A97" s="6" t="s">
        <v>67</v>
      </c>
      <c r="B97" s="9">
        <v>40114</v>
      </c>
      <c r="C97" s="38">
        <v>0.9722222222222222</v>
      </c>
      <c r="D97" s="3" t="s">
        <v>61</v>
      </c>
      <c r="E97" s="8" t="s">
        <v>11</v>
      </c>
      <c r="F97" s="8" t="s">
        <v>12</v>
      </c>
    </row>
    <row r="98" spans="1:6" ht="12.75">
      <c r="A98" s="6" t="s">
        <v>67</v>
      </c>
      <c r="B98" s="9">
        <v>40114</v>
      </c>
      <c r="C98" s="38">
        <v>0.9027777777777778</v>
      </c>
      <c r="D98" s="3" t="s">
        <v>61</v>
      </c>
      <c r="E98" s="8" t="s">
        <v>40</v>
      </c>
      <c r="F98" s="8" t="s">
        <v>76</v>
      </c>
    </row>
    <row r="99" spans="1:6" ht="12.75">
      <c r="A99" s="6" t="s">
        <v>67</v>
      </c>
      <c r="B99" s="9">
        <v>40114</v>
      </c>
      <c r="C99" s="38">
        <v>0.9027777777777778</v>
      </c>
      <c r="D99" s="3" t="s">
        <v>61</v>
      </c>
      <c r="E99" s="8" t="s">
        <v>23</v>
      </c>
      <c r="F99" s="8" t="s">
        <v>24</v>
      </c>
    </row>
    <row r="100" spans="1:6" ht="12.75">
      <c r="A100" s="6" t="s">
        <v>67</v>
      </c>
      <c r="B100" s="9">
        <v>40114</v>
      </c>
      <c r="C100" s="38">
        <v>0.9027777777777778</v>
      </c>
      <c r="D100" s="3" t="s">
        <v>61</v>
      </c>
      <c r="E100" s="8" t="s">
        <v>5</v>
      </c>
      <c r="F100" s="8" t="s">
        <v>9</v>
      </c>
    </row>
    <row r="101" spans="1:6" ht="12.75">
      <c r="A101" s="6" t="s">
        <v>67</v>
      </c>
      <c r="B101" s="9">
        <v>40114</v>
      </c>
      <c r="C101" s="38">
        <v>0.9583333333333334</v>
      </c>
      <c r="D101" s="3" t="s">
        <v>61</v>
      </c>
      <c r="E101" s="8" t="s">
        <v>5</v>
      </c>
      <c r="F101" s="8" t="s">
        <v>87</v>
      </c>
    </row>
    <row r="102" spans="1:6" ht="12.75">
      <c r="A102" s="6" t="s">
        <v>67</v>
      </c>
      <c r="B102" s="9">
        <v>40114</v>
      </c>
      <c r="C102" s="38">
        <v>0.9583333333333334</v>
      </c>
      <c r="D102" s="3" t="s">
        <v>61</v>
      </c>
      <c r="E102" s="8" t="s">
        <v>23</v>
      </c>
      <c r="F102" s="8" t="s">
        <v>24</v>
      </c>
    </row>
    <row r="103" spans="1:6" ht="12.75">
      <c r="A103" s="6" t="s">
        <v>67</v>
      </c>
      <c r="B103" s="9">
        <v>40114</v>
      </c>
      <c r="C103" s="38">
        <v>0.9965277777777778</v>
      </c>
      <c r="D103" s="3" t="s">
        <v>61</v>
      </c>
      <c r="E103" s="8" t="s">
        <v>5</v>
      </c>
      <c r="F103" s="8" t="s">
        <v>9</v>
      </c>
    </row>
    <row r="104" spans="1:6" ht="12.75">
      <c r="A104" s="6" t="s">
        <v>67</v>
      </c>
      <c r="B104" s="9">
        <v>40114</v>
      </c>
      <c r="C104" s="38">
        <v>0</v>
      </c>
      <c r="D104" s="3" t="s">
        <v>61</v>
      </c>
      <c r="E104" s="8" t="s">
        <v>71</v>
      </c>
      <c r="F104" s="8" t="s">
        <v>72</v>
      </c>
    </row>
    <row r="105" spans="1:8" ht="12.75">
      <c r="A105" s="6" t="s">
        <v>67</v>
      </c>
      <c r="B105" s="9">
        <v>40114</v>
      </c>
      <c r="C105" s="38">
        <v>0.006944444444444444</v>
      </c>
      <c r="D105" s="3" t="s">
        <v>61</v>
      </c>
      <c r="E105" s="8" t="s">
        <v>31</v>
      </c>
      <c r="F105" s="8" t="s">
        <v>47</v>
      </c>
      <c r="H105" t="s">
        <v>77</v>
      </c>
    </row>
    <row r="106" spans="1:6" ht="12.75">
      <c r="A106" s="6" t="s">
        <v>67</v>
      </c>
      <c r="B106" s="9">
        <v>40115</v>
      </c>
      <c r="C106" s="38">
        <v>0.6875</v>
      </c>
      <c r="D106" s="3" t="s">
        <v>10</v>
      </c>
      <c r="E106" s="8" t="s">
        <v>78</v>
      </c>
      <c r="F106" s="8" t="s">
        <v>79</v>
      </c>
    </row>
    <row r="107" spans="1:6" ht="12.75">
      <c r="A107" s="6" t="s">
        <v>67</v>
      </c>
      <c r="B107" s="9">
        <v>40115</v>
      </c>
      <c r="C107" s="38">
        <v>0.8368055555555555</v>
      </c>
      <c r="D107" s="3" t="s">
        <v>61</v>
      </c>
      <c r="E107" s="8" t="s">
        <v>35</v>
      </c>
      <c r="F107" s="8" t="s">
        <v>37</v>
      </c>
    </row>
    <row r="108" spans="1:6" ht="12.75">
      <c r="A108" s="6" t="s">
        <v>67</v>
      </c>
      <c r="B108" s="9">
        <v>40115</v>
      </c>
      <c r="C108" s="38">
        <v>0.8576388888888888</v>
      </c>
      <c r="D108" s="3" t="s">
        <v>61</v>
      </c>
      <c r="E108" s="8" t="s">
        <v>11</v>
      </c>
      <c r="F108" s="8" t="s">
        <v>12</v>
      </c>
    </row>
    <row r="109" spans="1:6" ht="12.75">
      <c r="A109" s="6" t="s">
        <v>67</v>
      </c>
      <c r="B109" s="9">
        <v>40115</v>
      </c>
      <c r="C109" s="38">
        <v>0.9236111111111112</v>
      </c>
      <c r="D109" s="3" t="s">
        <v>61</v>
      </c>
      <c r="E109" s="8" t="s">
        <v>23</v>
      </c>
      <c r="F109" s="8" t="s">
        <v>24</v>
      </c>
    </row>
    <row r="110" spans="1:6" ht="12.75">
      <c r="A110" s="6" t="s">
        <v>67</v>
      </c>
      <c r="B110" s="9">
        <v>40115</v>
      </c>
      <c r="C110" s="38">
        <v>0.9340277777777778</v>
      </c>
      <c r="D110" s="3" t="s">
        <v>61</v>
      </c>
      <c r="E110" s="8" t="s">
        <v>5</v>
      </c>
      <c r="F110" s="8" t="s">
        <v>87</v>
      </c>
    </row>
    <row r="111" spans="1:6" ht="12.75">
      <c r="A111" s="6" t="s">
        <v>67</v>
      </c>
      <c r="B111" s="9">
        <v>40115</v>
      </c>
      <c r="C111" s="38">
        <v>0.9340277777777778</v>
      </c>
      <c r="D111" s="3" t="s">
        <v>61</v>
      </c>
      <c r="E111" s="8" t="s">
        <v>23</v>
      </c>
      <c r="F111" s="8" t="s">
        <v>24</v>
      </c>
    </row>
    <row r="112" spans="1:6" ht="12.75">
      <c r="A112" s="6" t="s">
        <v>67</v>
      </c>
      <c r="B112" s="9">
        <v>40115</v>
      </c>
      <c r="C112" s="38">
        <v>0.9409722222222222</v>
      </c>
      <c r="D112" s="3" t="s">
        <v>61</v>
      </c>
      <c r="E112" s="8" t="s">
        <v>5</v>
      </c>
      <c r="F112" s="8" t="s">
        <v>9</v>
      </c>
    </row>
    <row r="113" spans="1:6" ht="12.75">
      <c r="A113" s="6" t="s">
        <v>67</v>
      </c>
      <c r="B113" s="9">
        <v>40115</v>
      </c>
      <c r="C113" s="38">
        <v>0.9652777777777778</v>
      </c>
      <c r="D113" s="3" t="s">
        <v>61</v>
      </c>
      <c r="E113" s="8" t="s">
        <v>11</v>
      </c>
      <c r="F113" s="8" t="s">
        <v>12</v>
      </c>
    </row>
    <row r="114" spans="1:6" ht="12.75">
      <c r="A114" s="6" t="s">
        <v>67</v>
      </c>
      <c r="B114" s="9">
        <v>40115</v>
      </c>
      <c r="C114" s="38">
        <v>0.9722222222222222</v>
      </c>
      <c r="D114" s="3" t="s">
        <v>61</v>
      </c>
      <c r="E114" s="8" t="s">
        <v>71</v>
      </c>
      <c r="F114" s="8" t="s">
        <v>72</v>
      </c>
    </row>
    <row r="115" spans="1:6" ht="12.75">
      <c r="A115" s="6" t="s">
        <v>67</v>
      </c>
      <c r="B115" s="9">
        <v>40115</v>
      </c>
      <c r="C115" s="38">
        <v>0.020833333333333332</v>
      </c>
      <c r="D115" s="3" t="s">
        <v>10</v>
      </c>
      <c r="E115" s="8" t="s">
        <v>5</v>
      </c>
      <c r="F115" s="8" t="s">
        <v>9</v>
      </c>
    </row>
    <row r="116" spans="1:6" ht="12.75">
      <c r="A116" s="6" t="s">
        <v>67</v>
      </c>
      <c r="B116" s="9">
        <v>40116</v>
      </c>
      <c r="C116" s="38">
        <v>0.5416666666666666</v>
      </c>
      <c r="D116" s="3" t="s">
        <v>10</v>
      </c>
      <c r="E116" s="8" t="s">
        <v>80</v>
      </c>
      <c r="F116" s="8" t="s">
        <v>81</v>
      </c>
    </row>
    <row r="117" spans="1:6" ht="12.75">
      <c r="A117" s="6" t="s">
        <v>67</v>
      </c>
      <c r="B117" s="9">
        <v>40116</v>
      </c>
      <c r="C117" s="38">
        <v>0.548611111111111</v>
      </c>
      <c r="D117" s="3" t="s">
        <v>10</v>
      </c>
      <c r="E117" s="8" t="s">
        <v>45</v>
      </c>
      <c r="F117" s="8" t="s">
        <v>46</v>
      </c>
    </row>
    <row r="118" spans="1:6" ht="12.75">
      <c r="A118" s="6" t="s">
        <v>67</v>
      </c>
      <c r="B118" s="9">
        <v>40116</v>
      </c>
      <c r="C118" s="38">
        <v>0.6215277777777778</v>
      </c>
      <c r="D118" s="3" t="s">
        <v>10</v>
      </c>
      <c r="E118" s="8" t="s">
        <v>15</v>
      </c>
      <c r="F118" s="8" t="s">
        <v>16</v>
      </c>
    </row>
    <row r="119" spans="1:6" ht="12.75">
      <c r="A119" s="6" t="s">
        <v>67</v>
      </c>
      <c r="B119" s="9">
        <v>40116</v>
      </c>
      <c r="C119" s="38">
        <v>0.625</v>
      </c>
      <c r="D119" s="3" t="s">
        <v>10</v>
      </c>
      <c r="E119" s="8" t="s">
        <v>11</v>
      </c>
      <c r="F119" s="8" t="s">
        <v>12</v>
      </c>
    </row>
    <row r="120" spans="1:6" ht="12.75">
      <c r="A120" s="6" t="s">
        <v>67</v>
      </c>
      <c r="B120" s="9">
        <v>40116</v>
      </c>
      <c r="C120" s="38">
        <v>0.6180555555555556</v>
      </c>
      <c r="D120" s="3" t="s">
        <v>10</v>
      </c>
      <c r="E120" s="8" t="s">
        <v>43</v>
      </c>
      <c r="F120" s="8" t="s">
        <v>44</v>
      </c>
    </row>
    <row r="121" spans="1:6" ht="12.75">
      <c r="A121" s="6" t="s">
        <v>67</v>
      </c>
      <c r="B121" s="9">
        <v>40116</v>
      </c>
      <c r="C121" s="38">
        <v>0.3333333333333333</v>
      </c>
      <c r="D121" s="3" t="s">
        <v>10</v>
      </c>
      <c r="E121" s="8" t="s">
        <v>5</v>
      </c>
      <c r="F121" s="8" t="s">
        <v>9</v>
      </c>
    </row>
    <row r="122" spans="1:6" ht="12.75">
      <c r="A122" s="6" t="s">
        <v>67</v>
      </c>
      <c r="B122" s="9">
        <v>40116</v>
      </c>
      <c r="C122" s="38">
        <v>0.3333333333333333</v>
      </c>
      <c r="D122" s="3" t="s">
        <v>10</v>
      </c>
      <c r="E122" s="8" t="s">
        <v>5</v>
      </c>
      <c r="F122" s="8" t="s">
        <v>9</v>
      </c>
    </row>
    <row r="123" spans="1:6" ht="12.75">
      <c r="A123" s="6" t="s">
        <v>67</v>
      </c>
      <c r="B123" s="9">
        <v>40116</v>
      </c>
      <c r="C123" s="38">
        <v>0.3333333333333333</v>
      </c>
      <c r="D123" s="3" t="s">
        <v>10</v>
      </c>
      <c r="E123" s="8" t="s">
        <v>21</v>
      </c>
      <c r="F123" s="8" t="s">
        <v>22</v>
      </c>
    </row>
    <row r="124" spans="1:6" ht="12.75">
      <c r="A124" s="6" t="s">
        <v>67</v>
      </c>
      <c r="B124" s="9">
        <v>40116</v>
      </c>
      <c r="C124" s="38">
        <v>0.8472222222222222</v>
      </c>
      <c r="D124" s="3" t="s">
        <v>61</v>
      </c>
      <c r="E124" s="8" t="s">
        <v>23</v>
      </c>
      <c r="F124" s="8" t="s">
        <v>82</v>
      </c>
    </row>
    <row r="125" spans="1:6" ht="12.75">
      <c r="A125" s="6" t="s">
        <v>67</v>
      </c>
      <c r="B125" s="9">
        <v>40116</v>
      </c>
      <c r="C125" s="38">
        <v>0.8472222222222222</v>
      </c>
      <c r="D125" s="3" t="s">
        <v>61</v>
      </c>
      <c r="E125" s="8" t="s">
        <v>23</v>
      </c>
      <c r="F125" s="8" t="s">
        <v>24</v>
      </c>
    </row>
    <row r="126" spans="1:6" ht="12.75">
      <c r="A126" s="6" t="s">
        <v>67</v>
      </c>
      <c r="B126" s="9">
        <v>40116</v>
      </c>
      <c r="C126" s="38">
        <v>0.8611111111111112</v>
      </c>
      <c r="D126" s="3" t="s">
        <v>61</v>
      </c>
      <c r="E126" s="8" t="s">
        <v>40</v>
      </c>
      <c r="F126" s="8" t="s">
        <v>83</v>
      </c>
    </row>
    <row r="127" spans="1:6" ht="12.75">
      <c r="A127" s="6" t="s">
        <v>67</v>
      </c>
      <c r="B127" s="9">
        <v>40116</v>
      </c>
      <c r="C127" s="38">
        <v>0.8888888888888888</v>
      </c>
      <c r="D127" s="3" t="s">
        <v>61</v>
      </c>
      <c r="E127" s="8" t="s">
        <v>26</v>
      </c>
      <c r="F127" s="8" t="s">
        <v>30</v>
      </c>
    </row>
    <row r="128" spans="1:6" ht="12.75">
      <c r="A128" s="6" t="s">
        <v>67</v>
      </c>
      <c r="B128" s="9">
        <v>40116</v>
      </c>
      <c r="C128" s="38">
        <v>0.8888888888888888</v>
      </c>
      <c r="D128" s="3" t="s">
        <v>61</v>
      </c>
      <c r="E128" s="8" t="s">
        <v>23</v>
      </c>
      <c r="F128" s="8" t="s">
        <v>82</v>
      </c>
    </row>
    <row r="129" spans="1:6" ht="12.75">
      <c r="A129" s="6" t="s">
        <v>67</v>
      </c>
      <c r="B129" s="9">
        <v>40116</v>
      </c>
      <c r="C129" s="38">
        <v>0.9027777777777778</v>
      </c>
      <c r="D129" s="3" t="s">
        <v>61</v>
      </c>
      <c r="E129" s="8" t="s">
        <v>26</v>
      </c>
      <c r="F129" s="14" t="s">
        <v>30</v>
      </c>
    </row>
    <row r="130" spans="1:6" ht="12.75">
      <c r="A130" s="6" t="s">
        <v>67</v>
      </c>
      <c r="B130" s="9">
        <v>40116</v>
      </c>
      <c r="C130" s="38">
        <v>0.9027777777777778</v>
      </c>
      <c r="D130" s="3" t="s">
        <v>61</v>
      </c>
      <c r="E130" s="8" t="s">
        <v>23</v>
      </c>
      <c r="F130" s="14" t="s">
        <v>82</v>
      </c>
    </row>
    <row r="131" spans="1:6" ht="12.75">
      <c r="A131" s="6" t="s">
        <v>67</v>
      </c>
      <c r="B131" s="9">
        <v>40116</v>
      </c>
      <c r="C131" s="38">
        <v>0.9166666666666666</v>
      </c>
      <c r="D131" s="3" t="s">
        <v>61</v>
      </c>
      <c r="E131" s="8" t="s">
        <v>5</v>
      </c>
      <c r="F131" s="8" t="s">
        <v>9</v>
      </c>
    </row>
    <row r="132" spans="1:6" ht="12.75">
      <c r="A132" s="6" t="s">
        <v>67</v>
      </c>
      <c r="B132" s="9">
        <v>40116</v>
      </c>
      <c r="C132" s="33" t="s">
        <v>13</v>
      </c>
      <c r="D132" s="3" t="s">
        <v>10</v>
      </c>
      <c r="E132" s="8" t="s">
        <v>84</v>
      </c>
      <c r="F132" s="8" t="s">
        <v>85</v>
      </c>
    </row>
    <row r="133" spans="1:6" ht="12.75">
      <c r="A133" s="6" t="s">
        <v>67</v>
      </c>
      <c r="B133" s="9">
        <v>40117</v>
      </c>
      <c r="C133" s="38">
        <v>0.6006944444444444</v>
      </c>
      <c r="D133" s="3" t="s">
        <v>10</v>
      </c>
      <c r="E133" s="8" t="s">
        <v>68</v>
      </c>
      <c r="F133" s="8" t="s">
        <v>69</v>
      </c>
    </row>
    <row r="134" spans="1:6" ht="12.75">
      <c r="A134" s="6" t="s">
        <v>67</v>
      </c>
      <c r="B134" s="9">
        <v>40117</v>
      </c>
      <c r="C134" s="33" t="s">
        <v>34</v>
      </c>
      <c r="D134" s="3" t="s">
        <v>14</v>
      </c>
      <c r="E134" s="8" t="s">
        <v>5</v>
      </c>
      <c r="F134" s="8" t="s">
        <v>9</v>
      </c>
    </row>
    <row r="135" spans="1:6" ht="12.75">
      <c r="A135" s="6" t="s">
        <v>67</v>
      </c>
      <c r="B135" s="9">
        <v>40117</v>
      </c>
      <c r="C135" s="33" t="s">
        <v>34</v>
      </c>
      <c r="D135" s="3" t="s">
        <v>14</v>
      </c>
      <c r="E135" s="8" t="s">
        <v>5</v>
      </c>
      <c r="F135" s="8" t="s">
        <v>9</v>
      </c>
    </row>
    <row r="136" spans="1:6" ht="12.75">
      <c r="A136" s="6" t="s">
        <v>67</v>
      </c>
      <c r="B136" s="9">
        <v>40117</v>
      </c>
      <c r="C136" s="33" t="s">
        <v>34</v>
      </c>
      <c r="D136" s="3" t="s">
        <v>14</v>
      </c>
      <c r="E136" s="8" t="s">
        <v>11</v>
      </c>
      <c r="F136" s="8" t="s">
        <v>12</v>
      </c>
    </row>
    <row r="137" spans="1:6" ht="12.75">
      <c r="A137" s="6" t="s">
        <v>67</v>
      </c>
      <c r="B137" s="9">
        <v>40117</v>
      </c>
      <c r="C137" s="33" t="s">
        <v>34</v>
      </c>
      <c r="D137" s="3" t="s">
        <v>14</v>
      </c>
      <c r="E137" s="8" t="s">
        <v>11</v>
      </c>
      <c r="F137" s="8" t="s">
        <v>12</v>
      </c>
    </row>
    <row r="138" spans="1:6" ht="12.75">
      <c r="A138" s="6" t="s">
        <v>67</v>
      </c>
      <c r="B138" s="9">
        <v>40117</v>
      </c>
      <c r="C138" s="33" t="s">
        <v>34</v>
      </c>
      <c r="D138" s="3" t="s">
        <v>14</v>
      </c>
      <c r="E138" s="8" t="s">
        <v>11</v>
      </c>
      <c r="F138" s="8" t="s">
        <v>12</v>
      </c>
    </row>
    <row r="139" spans="1:6" ht="12.75">
      <c r="A139" s="6" t="s">
        <v>67</v>
      </c>
      <c r="B139" s="9">
        <v>40117</v>
      </c>
      <c r="C139" s="33" t="s">
        <v>34</v>
      </c>
      <c r="D139" s="3" t="s">
        <v>14</v>
      </c>
      <c r="E139" s="8" t="s">
        <v>71</v>
      </c>
      <c r="F139" s="8" t="s">
        <v>72</v>
      </c>
    </row>
    <row r="140" spans="1:6" ht="12.75">
      <c r="A140" s="6" t="s">
        <v>67</v>
      </c>
      <c r="B140" s="9">
        <v>40117</v>
      </c>
      <c r="C140" s="33" t="s">
        <v>34</v>
      </c>
      <c r="D140" s="3" t="s">
        <v>10</v>
      </c>
      <c r="E140" s="8" t="s">
        <v>68</v>
      </c>
      <c r="F140" s="8" t="s">
        <v>69</v>
      </c>
    </row>
    <row r="141" spans="1:6" ht="12.75">
      <c r="A141" s="6" t="s">
        <v>67</v>
      </c>
      <c r="B141" s="9">
        <v>40117</v>
      </c>
      <c r="C141" s="33" t="s">
        <v>34</v>
      </c>
      <c r="D141" s="3" t="s">
        <v>10</v>
      </c>
      <c r="E141" s="8" t="s">
        <v>68</v>
      </c>
      <c r="F141" s="8" t="s">
        <v>69</v>
      </c>
    </row>
    <row r="142" spans="1:6" ht="12.75">
      <c r="A142" s="6" t="s">
        <v>67</v>
      </c>
      <c r="B142" s="9">
        <v>40117</v>
      </c>
      <c r="C142" s="33" t="s">
        <v>34</v>
      </c>
      <c r="D142" s="3" t="s">
        <v>14</v>
      </c>
      <c r="E142" s="8" t="s">
        <v>21</v>
      </c>
      <c r="F142" s="14" t="s">
        <v>22</v>
      </c>
    </row>
    <row r="143" spans="1:6" ht="12.75">
      <c r="A143" s="6" t="s">
        <v>67</v>
      </c>
      <c r="B143" s="9">
        <v>40117</v>
      </c>
      <c r="C143" s="38">
        <v>0.24305555555555555</v>
      </c>
      <c r="D143" s="3" t="s">
        <v>10</v>
      </c>
      <c r="E143" s="8" t="s">
        <v>15</v>
      </c>
      <c r="F143" s="14" t="s">
        <v>16</v>
      </c>
    </row>
    <row r="144" spans="1:6" ht="12.75">
      <c r="A144" s="6" t="s">
        <v>67</v>
      </c>
      <c r="B144" s="9">
        <v>40117</v>
      </c>
      <c r="C144" s="38">
        <v>0.6875</v>
      </c>
      <c r="D144" s="3" t="s">
        <v>10</v>
      </c>
      <c r="E144" s="8" t="s">
        <v>71</v>
      </c>
      <c r="F144" s="8" t="s">
        <v>72</v>
      </c>
    </row>
    <row r="145" spans="1:6" ht="12.75">
      <c r="A145" s="6" t="s">
        <v>67</v>
      </c>
      <c r="B145" s="9">
        <v>40117</v>
      </c>
      <c r="C145" s="38">
        <v>0.7326388888888888</v>
      </c>
      <c r="D145" s="3" t="s">
        <v>10</v>
      </c>
      <c r="E145" s="8" t="s">
        <v>11</v>
      </c>
      <c r="F145" s="8" t="s">
        <v>12</v>
      </c>
    </row>
    <row r="146" spans="1:6" ht="12.75">
      <c r="A146" s="6" t="s">
        <v>67</v>
      </c>
      <c r="B146" s="9">
        <v>40117</v>
      </c>
      <c r="C146" s="38">
        <v>0.8125</v>
      </c>
      <c r="D146" s="3" t="s">
        <v>61</v>
      </c>
      <c r="E146" s="8" t="s">
        <v>21</v>
      </c>
      <c r="F146" s="8" t="s">
        <v>22</v>
      </c>
    </row>
    <row r="147" spans="1:6" ht="12.75">
      <c r="A147" s="6" t="s">
        <v>67</v>
      </c>
      <c r="B147" s="9">
        <v>40117</v>
      </c>
      <c r="C147" s="38">
        <v>0.8125</v>
      </c>
      <c r="D147" s="3" t="s">
        <v>61</v>
      </c>
      <c r="E147" s="8" t="s">
        <v>35</v>
      </c>
      <c r="F147" s="8" t="s">
        <v>36</v>
      </c>
    </row>
    <row r="148" spans="1:6" ht="12.75">
      <c r="A148" s="6" t="s">
        <v>67</v>
      </c>
      <c r="B148" s="9">
        <v>40117</v>
      </c>
      <c r="C148" s="38">
        <v>0.8958333333333334</v>
      </c>
      <c r="D148" s="3" t="s">
        <v>61</v>
      </c>
      <c r="E148" s="8" t="s">
        <v>35</v>
      </c>
      <c r="F148" s="8" t="s">
        <v>37</v>
      </c>
    </row>
    <row r="149" spans="1:6" ht="12.75">
      <c r="A149" s="6" t="s">
        <v>67</v>
      </c>
      <c r="B149" s="9">
        <v>40117</v>
      </c>
      <c r="C149" s="38">
        <v>0.9375</v>
      </c>
      <c r="D149" s="3" t="s">
        <v>61</v>
      </c>
      <c r="E149" s="8" t="s">
        <v>23</v>
      </c>
      <c r="F149" s="8" t="s">
        <v>82</v>
      </c>
    </row>
    <row r="150" spans="1:6" ht="12.75">
      <c r="A150" s="6" t="s">
        <v>67</v>
      </c>
      <c r="B150" s="9">
        <v>40117</v>
      </c>
      <c r="C150" s="38">
        <v>0.9375</v>
      </c>
      <c r="D150" s="3" t="s">
        <v>61</v>
      </c>
      <c r="E150" s="8" t="s">
        <v>26</v>
      </c>
      <c r="F150" s="8" t="s">
        <v>30</v>
      </c>
    </row>
    <row r="151" spans="1:6" ht="12.75">
      <c r="A151" s="6" t="s">
        <v>67</v>
      </c>
      <c r="B151" s="9">
        <v>40117</v>
      </c>
      <c r="C151" s="38">
        <v>0.9930555555555555</v>
      </c>
      <c r="D151" s="3" t="s">
        <v>10</v>
      </c>
      <c r="E151" s="8" t="s">
        <v>26</v>
      </c>
      <c r="F151" s="8" t="s">
        <v>30</v>
      </c>
    </row>
    <row r="152" spans="1:6" ht="12.75">
      <c r="A152" s="6" t="s">
        <v>67</v>
      </c>
      <c r="B152" s="9">
        <v>40117</v>
      </c>
      <c r="C152" s="38">
        <v>0.9965277777777778</v>
      </c>
      <c r="D152" s="3" t="s">
        <v>10</v>
      </c>
      <c r="E152" s="8" t="s">
        <v>26</v>
      </c>
      <c r="F152" s="8" t="s">
        <v>30</v>
      </c>
    </row>
    <row r="153" spans="1:6" ht="12.75">
      <c r="A153" s="6" t="s">
        <v>67</v>
      </c>
      <c r="B153" s="9">
        <v>40117</v>
      </c>
      <c r="C153" s="38">
        <v>0.9965277777777778</v>
      </c>
      <c r="D153" s="3" t="s">
        <v>10</v>
      </c>
      <c r="E153" s="8" t="s">
        <v>23</v>
      </c>
      <c r="F153" s="8" t="s">
        <v>82</v>
      </c>
    </row>
    <row r="154" spans="1:6" ht="12.75">
      <c r="A154" s="6" t="s">
        <v>67</v>
      </c>
      <c r="B154" s="9">
        <v>40117</v>
      </c>
      <c r="C154" s="38">
        <v>0</v>
      </c>
      <c r="D154" s="3" t="s">
        <v>10</v>
      </c>
      <c r="E154" s="8" t="s">
        <v>26</v>
      </c>
      <c r="F154" s="8" t="s">
        <v>30</v>
      </c>
    </row>
    <row r="155" spans="1:6" ht="12.75">
      <c r="A155" s="6" t="s">
        <v>67</v>
      </c>
      <c r="B155" s="9">
        <v>40117</v>
      </c>
      <c r="C155" s="38">
        <v>0</v>
      </c>
      <c r="D155" s="3" t="s">
        <v>10</v>
      </c>
      <c r="E155" s="8" t="s">
        <v>23</v>
      </c>
      <c r="F155" s="8" t="s">
        <v>82</v>
      </c>
    </row>
    <row r="156" spans="1:6" ht="12.75">
      <c r="A156" s="6" t="s">
        <v>67</v>
      </c>
      <c r="B156" s="9">
        <v>40117</v>
      </c>
      <c r="C156" s="38">
        <v>0</v>
      </c>
      <c r="D156" s="3" t="s">
        <v>10</v>
      </c>
      <c r="E156" s="8" t="s">
        <v>11</v>
      </c>
      <c r="F156" s="8" t="s">
        <v>28</v>
      </c>
    </row>
    <row r="157" spans="1:6" ht="12.75">
      <c r="A157" s="6" t="s">
        <v>67</v>
      </c>
      <c r="B157" s="9">
        <v>40117</v>
      </c>
      <c r="C157" s="38">
        <v>0.006944444444444444</v>
      </c>
      <c r="D157" s="3" t="s">
        <v>10</v>
      </c>
      <c r="E157" s="8" t="s">
        <v>26</v>
      </c>
      <c r="F157" s="8" t="s">
        <v>30</v>
      </c>
    </row>
    <row r="158" spans="1:6" ht="12.75">
      <c r="A158" s="6" t="s">
        <v>67</v>
      </c>
      <c r="B158" s="9">
        <v>40117</v>
      </c>
      <c r="C158" s="38">
        <v>0.006944444444444444</v>
      </c>
      <c r="D158" s="3" t="s">
        <v>10</v>
      </c>
      <c r="E158" s="8" t="s">
        <v>23</v>
      </c>
      <c r="F158" s="8" t="s">
        <v>82</v>
      </c>
    </row>
    <row r="159" spans="1:6" ht="12.75">
      <c r="A159" s="6" t="s">
        <v>67</v>
      </c>
      <c r="B159" s="9">
        <v>40117</v>
      </c>
      <c r="C159" s="38">
        <v>0.006944444444444444</v>
      </c>
      <c r="D159" s="3" t="s">
        <v>10</v>
      </c>
      <c r="E159" s="8" t="s">
        <v>23</v>
      </c>
      <c r="F159" s="8" t="s">
        <v>24</v>
      </c>
    </row>
    <row r="160" spans="1:6" ht="12.75">
      <c r="A160" s="6" t="s">
        <v>67</v>
      </c>
      <c r="B160" s="9">
        <v>40118</v>
      </c>
      <c r="C160" s="33" t="s">
        <v>34</v>
      </c>
      <c r="D160" s="3" t="s">
        <v>14</v>
      </c>
      <c r="E160" s="8" t="s">
        <v>68</v>
      </c>
      <c r="F160" s="8" t="s">
        <v>69</v>
      </c>
    </row>
    <row r="161" spans="1:6" ht="12.75">
      <c r="A161" s="6" t="s">
        <v>67</v>
      </c>
      <c r="B161" s="9">
        <v>40118</v>
      </c>
      <c r="C161" s="33" t="s">
        <v>34</v>
      </c>
      <c r="D161" s="3" t="s">
        <v>10</v>
      </c>
      <c r="E161" s="8" t="s">
        <v>68</v>
      </c>
      <c r="F161" s="8" t="s">
        <v>69</v>
      </c>
    </row>
    <row r="162" spans="1:6" ht="12.75">
      <c r="A162" s="6" t="s">
        <v>67</v>
      </c>
      <c r="B162" s="9">
        <v>40118</v>
      </c>
      <c r="C162" s="33" t="s">
        <v>34</v>
      </c>
      <c r="D162" s="3" t="s">
        <v>10</v>
      </c>
      <c r="E162" s="8" t="s">
        <v>68</v>
      </c>
      <c r="F162" s="8" t="s">
        <v>69</v>
      </c>
    </row>
    <row r="163" spans="1:6" ht="12.75">
      <c r="A163" s="6" t="s">
        <v>67</v>
      </c>
      <c r="B163" s="9">
        <v>40118</v>
      </c>
      <c r="C163" s="38">
        <v>0.3958333333333333</v>
      </c>
      <c r="D163" s="3" t="s">
        <v>10</v>
      </c>
      <c r="E163" s="8" t="s">
        <v>5</v>
      </c>
      <c r="F163" s="8" t="s">
        <v>9</v>
      </c>
    </row>
    <row r="164" spans="1:6" ht="12.75">
      <c r="A164" s="6" t="s">
        <v>67</v>
      </c>
      <c r="B164" s="9">
        <v>40118</v>
      </c>
      <c r="C164" s="38">
        <v>0.4583333333333333</v>
      </c>
      <c r="D164" s="3" t="s">
        <v>10</v>
      </c>
      <c r="E164" s="8" t="s">
        <v>73</v>
      </c>
      <c r="F164" s="8" t="s">
        <v>74</v>
      </c>
    </row>
    <row r="165" spans="1:6" ht="12.75">
      <c r="A165" s="6" t="s">
        <v>67</v>
      </c>
      <c r="B165" s="9">
        <v>40118</v>
      </c>
      <c r="C165" s="38">
        <v>0.5208333333333334</v>
      </c>
      <c r="D165" s="3" t="s">
        <v>10</v>
      </c>
      <c r="E165" s="8" t="s">
        <v>21</v>
      </c>
      <c r="F165" s="8" t="s">
        <v>22</v>
      </c>
    </row>
    <row r="166" spans="1:6" ht="12.75">
      <c r="A166" s="6" t="s">
        <v>67</v>
      </c>
      <c r="B166" s="9">
        <v>40118</v>
      </c>
      <c r="C166" s="33" t="s">
        <v>34</v>
      </c>
      <c r="D166" s="3" t="s">
        <v>10</v>
      </c>
      <c r="E166" s="8" t="s">
        <v>21</v>
      </c>
      <c r="F166" s="8" t="s">
        <v>22</v>
      </c>
    </row>
    <row r="167" spans="1:6" ht="12.75">
      <c r="A167" s="6" t="s">
        <v>67</v>
      </c>
      <c r="B167" s="9">
        <v>40119</v>
      </c>
      <c r="C167" s="38">
        <v>0.5694444444444444</v>
      </c>
      <c r="D167" s="3" t="s">
        <v>10</v>
      </c>
      <c r="E167" s="8" t="s">
        <v>21</v>
      </c>
      <c r="F167" s="8" t="s">
        <v>22</v>
      </c>
    </row>
    <row r="168" spans="1:6" ht="12.75">
      <c r="A168" s="6" t="s">
        <v>67</v>
      </c>
      <c r="B168" s="9">
        <v>40119</v>
      </c>
      <c r="C168" s="33" t="s">
        <v>34</v>
      </c>
      <c r="D168" s="3" t="s">
        <v>10</v>
      </c>
      <c r="E168" s="8" t="s">
        <v>68</v>
      </c>
      <c r="F168" s="8" t="s">
        <v>69</v>
      </c>
    </row>
    <row r="169" spans="1:6" ht="12.75">
      <c r="A169" s="6" t="s">
        <v>67</v>
      </c>
      <c r="B169" s="9">
        <v>40119</v>
      </c>
      <c r="C169" s="33" t="s">
        <v>34</v>
      </c>
      <c r="D169" s="3" t="s">
        <v>10</v>
      </c>
      <c r="E169" s="8" t="s">
        <v>68</v>
      </c>
      <c r="F169" s="8" t="s">
        <v>69</v>
      </c>
    </row>
    <row r="170" spans="1:6" ht="12.75">
      <c r="A170" s="6" t="s">
        <v>67</v>
      </c>
      <c r="B170" s="9">
        <v>40119</v>
      </c>
      <c r="C170" s="33" t="s">
        <v>34</v>
      </c>
      <c r="D170" s="3" t="s">
        <v>14</v>
      </c>
      <c r="E170" s="8" t="s">
        <v>68</v>
      </c>
      <c r="F170" s="8" t="s">
        <v>69</v>
      </c>
    </row>
    <row r="171" spans="1:6" ht="12.75">
      <c r="A171" s="6" t="s">
        <v>67</v>
      </c>
      <c r="B171" s="9">
        <v>40119</v>
      </c>
      <c r="C171" s="33" t="s">
        <v>34</v>
      </c>
      <c r="D171" s="3" t="s">
        <v>14</v>
      </c>
      <c r="E171" s="8" t="s">
        <v>11</v>
      </c>
      <c r="F171" s="8" t="s">
        <v>12</v>
      </c>
    </row>
    <row r="172" spans="1:6" ht="12.75">
      <c r="A172" s="6" t="s">
        <v>67</v>
      </c>
      <c r="B172" s="9">
        <v>40119</v>
      </c>
      <c r="C172" s="33" t="s">
        <v>34</v>
      </c>
      <c r="D172" s="3" t="s">
        <v>14</v>
      </c>
      <c r="E172" s="8" t="s">
        <v>11</v>
      </c>
      <c r="F172" s="8" t="s">
        <v>12</v>
      </c>
    </row>
    <row r="173" spans="1:6" ht="12.75">
      <c r="A173" s="6" t="s">
        <v>67</v>
      </c>
      <c r="B173" s="9">
        <v>40119</v>
      </c>
      <c r="C173" s="33" t="s">
        <v>34</v>
      </c>
      <c r="D173" s="3" t="s">
        <v>14</v>
      </c>
      <c r="E173" s="8" t="s">
        <v>5</v>
      </c>
      <c r="F173" s="8" t="s">
        <v>9</v>
      </c>
    </row>
    <row r="174" spans="1:6" ht="12.75">
      <c r="A174" s="6" t="s">
        <v>67</v>
      </c>
      <c r="B174" s="9">
        <v>40119</v>
      </c>
      <c r="C174" s="38">
        <v>0.7534722222222222</v>
      </c>
      <c r="D174" s="3" t="s">
        <v>10</v>
      </c>
      <c r="E174" s="8" t="s">
        <v>15</v>
      </c>
      <c r="F174" s="8" t="s">
        <v>16</v>
      </c>
    </row>
    <row r="175" spans="1:6" ht="12.75">
      <c r="A175" s="6" t="s">
        <v>67</v>
      </c>
      <c r="B175" s="9">
        <v>40119</v>
      </c>
      <c r="C175" s="38">
        <v>0.7743055555555555</v>
      </c>
      <c r="D175" s="3" t="s">
        <v>61</v>
      </c>
      <c r="E175" s="8" t="s">
        <v>5</v>
      </c>
      <c r="F175" s="8" t="s">
        <v>9</v>
      </c>
    </row>
    <row r="176" spans="1:6" ht="12.75">
      <c r="A176" s="6" t="s">
        <v>67</v>
      </c>
      <c r="B176" s="9">
        <v>40119</v>
      </c>
      <c r="C176" s="38">
        <v>0.8888888888888888</v>
      </c>
      <c r="D176" s="3" t="s">
        <v>61</v>
      </c>
      <c r="E176" s="8" t="s">
        <v>35</v>
      </c>
      <c r="F176" s="8" t="s">
        <v>37</v>
      </c>
    </row>
    <row r="177" spans="1:6" ht="12.75">
      <c r="A177" s="6" t="s">
        <v>67</v>
      </c>
      <c r="B177" s="9">
        <v>40119</v>
      </c>
      <c r="C177" s="38">
        <v>0.9097222222222222</v>
      </c>
      <c r="D177" s="3" t="s">
        <v>61</v>
      </c>
      <c r="E177" s="8" t="s">
        <v>21</v>
      </c>
      <c r="F177" s="8" t="s">
        <v>22</v>
      </c>
    </row>
    <row r="178" spans="1:6" ht="12.75">
      <c r="A178" s="6" t="s">
        <v>67</v>
      </c>
      <c r="B178" s="9">
        <v>40119</v>
      </c>
      <c r="C178" s="38">
        <v>0.8125</v>
      </c>
      <c r="D178" s="3" t="s">
        <v>61</v>
      </c>
      <c r="E178" s="8" t="s">
        <v>21</v>
      </c>
      <c r="F178" s="8" t="s">
        <v>22</v>
      </c>
    </row>
    <row r="179" spans="1:6" ht="12.75">
      <c r="A179" s="6" t="s">
        <v>67</v>
      </c>
      <c r="B179" s="9">
        <v>40119</v>
      </c>
      <c r="C179" s="38">
        <v>0.9791666666666666</v>
      </c>
      <c r="D179" s="3" t="s">
        <v>61</v>
      </c>
      <c r="E179" s="8" t="s">
        <v>11</v>
      </c>
      <c r="F179" s="8" t="s">
        <v>12</v>
      </c>
    </row>
    <row r="180" spans="1:6" ht="12.75">
      <c r="A180" s="6" t="s">
        <v>67</v>
      </c>
      <c r="B180" s="9">
        <v>40120</v>
      </c>
      <c r="C180" s="38">
        <v>0.4270833333333333</v>
      </c>
      <c r="D180" s="3" t="s">
        <v>10</v>
      </c>
      <c r="E180" s="8" t="s">
        <v>80</v>
      </c>
      <c r="F180" s="8" t="s">
        <v>81</v>
      </c>
    </row>
    <row r="181" spans="1:6" ht="12.75">
      <c r="A181" s="6" t="s">
        <v>67</v>
      </c>
      <c r="B181" s="9">
        <v>40120</v>
      </c>
      <c r="C181" s="38">
        <v>0.5034722222222222</v>
      </c>
      <c r="D181" s="3" t="s">
        <v>10</v>
      </c>
      <c r="E181" s="8" t="s">
        <v>68</v>
      </c>
      <c r="F181" s="8" t="s">
        <v>69</v>
      </c>
    </row>
    <row r="182" spans="1:6" ht="12.75">
      <c r="A182" s="6" t="s">
        <v>67</v>
      </c>
      <c r="B182" s="9">
        <v>40120</v>
      </c>
      <c r="C182" s="38">
        <v>0.5034722222222222</v>
      </c>
      <c r="D182" s="3" t="s">
        <v>10</v>
      </c>
      <c r="E182" s="8" t="s">
        <v>68</v>
      </c>
      <c r="F182" s="8" t="s">
        <v>69</v>
      </c>
    </row>
    <row r="183" spans="1:6" ht="12.75">
      <c r="A183" s="6" t="s">
        <v>67</v>
      </c>
      <c r="B183" s="9">
        <v>40120</v>
      </c>
      <c r="C183" s="33" t="s">
        <v>34</v>
      </c>
      <c r="D183" s="3" t="s">
        <v>14</v>
      </c>
      <c r="E183" s="8" t="s">
        <v>71</v>
      </c>
      <c r="F183" s="8" t="s">
        <v>72</v>
      </c>
    </row>
    <row r="184" spans="1:6" ht="12.75">
      <c r="A184" s="6" t="s">
        <v>67</v>
      </c>
      <c r="B184" s="9">
        <v>40120</v>
      </c>
      <c r="C184" s="33" t="s">
        <v>34</v>
      </c>
      <c r="D184" s="3" t="s">
        <v>14</v>
      </c>
      <c r="E184" s="8" t="s">
        <v>5</v>
      </c>
      <c r="F184" s="8" t="s">
        <v>9</v>
      </c>
    </row>
    <row r="235" ht="12.75">
      <c r="E235" s="12"/>
    </row>
    <row r="239" ht="12.75">
      <c r="F239" s="14"/>
    </row>
    <row r="241" ht="12.75">
      <c r="F241" s="14"/>
    </row>
    <row r="243" ht="12.75">
      <c r="F243" s="14"/>
    </row>
    <row r="277" spans="1:6" s="10" customFormat="1" ht="12.75">
      <c r="A277" s="6"/>
      <c r="B277" s="9"/>
      <c r="C277" s="33"/>
      <c r="D277" s="3"/>
      <c r="E277" s="15"/>
      <c r="F277" s="8"/>
    </row>
    <row r="278" spans="1:6" s="10" customFormat="1" ht="12.75">
      <c r="A278" s="6"/>
      <c r="B278" s="9"/>
      <c r="C278" s="33"/>
      <c r="D278" s="3"/>
      <c r="E278" s="15"/>
      <c r="F278" s="14"/>
    </row>
    <row r="279" spans="1:6" s="10" customFormat="1" ht="12.75">
      <c r="A279" s="6"/>
      <c r="B279" s="9"/>
      <c r="C279" s="33"/>
      <c r="D279" s="3"/>
      <c r="E279" s="15"/>
      <c r="F279" s="14"/>
    </row>
    <row r="280" spans="1:6" s="10" customFormat="1" ht="12.75">
      <c r="A280" s="6"/>
      <c r="B280" s="9"/>
      <c r="C280" s="33"/>
      <c r="D280" s="3"/>
      <c r="E280" s="15"/>
      <c r="F280" s="14"/>
    </row>
    <row r="281" spans="1:6" s="10" customFormat="1" ht="12.75">
      <c r="A281" s="6"/>
      <c r="B281" s="9"/>
      <c r="C281" s="33"/>
      <c r="D281" s="3"/>
      <c r="E281" s="15"/>
      <c r="F281" s="14"/>
    </row>
    <row r="282" spans="1:6" s="10" customFormat="1" ht="12.75">
      <c r="A282" s="6"/>
      <c r="B282" s="9"/>
      <c r="C282" s="33"/>
      <c r="D282" s="3"/>
      <c r="E282" s="15"/>
      <c r="F282" s="14"/>
    </row>
    <row r="283" spans="1:6" s="10" customFormat="1" ht="12.75">
      <c r="A283" s="6"/>
      <c r="B283" s="9"/>
      <c r="C283" s="33"/>
      <c r="D283" s="3"/>
      <c r="E283" s="15"/>
      <c r="F283" s="14"/>
    </row>
    <row r="284" spans="1:6" s="10" customFormat="1" ht="12.75">
      <c r="A284" s="6"/>
      <c r="B284" s="9"/>
      <c r="C284" s="33"/>
      <c r="D284" s="3"/>
      <c r="E284" s="15"/>
      <c r="F284" s="14"/>
    </row>
    <row r="285" ht="12.75">
      <c r="E285" s="12"/>
    </row>
    <row r="286" ht="12.75">
      <c r="E286" s="12"/>
    </row>
    <row r="287" ht="12.75">
      <c r="E287" s="12"/>
    </row>
    <row r="288" ht="12.75">
      <c r="E288" s="12"/>
    </row>
    <row r="289" ht="12.75">
      <c r="E289" s="12"/>
    </row>
    <row r="290" ht="12.75">
      <c r="E290" s="12"/>
    </row>
    <row r="291" ht="12.75">
      <c r="E291" s="12"/>
    </row>
    <row r="292" ht="12.75">
      <c r="E292" s="12"/>
    </row>
    <row r="293" ht="12.75">
      <c r="E293" s="12"/>
    </row>
    <row r="294" ht="12.75">
      <c r="E294" s="12"/>
    </row>
    <row r="295" ht="12.75">
      <c r="E295" s="12"/>
    </row>
    <row r="296" ht="12.75">
      <c r="E296" s="12"/>
    </row>
    <row r="297" ht="12.75">
      <c r="E297" s="12"/>
    </row>
    <row r="298" spans="4:5" ht="12.75">
      <c r="D298" s="4"/>
      <c r="E298" s="12"/>
    </row>
    <row r="299" spans="4:5" ht="12.75">
      <c r="D299" s="4"/>
      <c r="E299" s="12"/>
    </row>
    <row r="300" ht="12.75">
      <c r="D300" s="4"/>
    </row>
    <row r="301" spans="4:5" ht="12.75">
      <c r="D301" s="4"/>
      <c r="E301" s="12"/>
    </row>
    <row r="302" spans="4:5" ht="12.75">
      <c r="D302" s="4"/>
      <c r="E302" s="12"/>
    </row>
    <row r="303" spans="4:5" ht="12.75">
      <c r="D303" s="4"/>
      <c r="E303" s="12"/>
    </row>
    <row r="304" spans="4:5" ht="12.75">
      <c r="D304" s="4"/>
      <c r="E304" s="12"/>
    </row>
    <row r="305" spans="4:5" ht="12.75">
      <c r="D305" s="4"/>
      <c r="E305" s="12"/>
    </row>
    <row r="306" spans="4:5" ht="12.75">
      <c r="D306" s="4"/>
      <c r="E306" s="12"/>
    </row>
    <row r="307" spans="4:5" ht="12.75">
      <c r="D307" s="4"/>
      <c r="E307" s="12"/>
    </row>
    <row r="308" spans="4:5" ht="12.75">
      <c r="D308" s="4"/>
      <c r="E308" s="12"/>
    </row>
    <row r="309" spans="4:5" ht="12.75">
      <c r="D309" s="4"/>
      <c r="E309" s="12"/>
    </row>
    <row r="310" spans="4:5" ht="12.75">
      <c r="D310" s="4"/>
      <c r="E310" s="12"/>
    </row>
    <row r="311" spans="4:5" ht="12.75">
      <c r="D311" s="4"/>
      <c r="E311" s="12"/>
    </row>
    <row r="312" ht="12.75">
      <c r="D312" s="4"/>
    </row>
    <row r="313" ht="12.75">
      <c r="D313" s="4"/>
    </row>
    <row r="314" spans="1:5" ht="12.75">
      <c r="A314" s="17"/>
      <c r="D314" s="4"/>
      <c r="E314" s="12"/>
    </row>
    <row r="315" spans="1:5" ht="12.75">
      <c r="A315" s="17"/>
      <c r="D315" s="4"/>
      <c r="E315" s="12"/>
    </row>
    <row r="316" spans="1:5" ht="12.75">
      <c r="A316" s="17"/>
      <c r="D316" s="4"/>
      <c r="E316" s="12"/>
    </row>
    <row r="317" spans="1:5" ht="12.75">
      <c r="A317" s="17"/>
      <c r="D317" s="4"/>
      <c r="E317" s="12"/>
    </row>
    <row r="318" spans="1:5" ht="12.75">
      <c r="A318" s="17"/>
      <c r="D318" s="4"/>
      <c r="E318" s="12"/>
    </row>
    <row r="319" spans="1:5" ht="12.75">
      <c r="A319" s="17"/>
      <c r="D319" s="4"/>
      <c r="E319" s="12"/>
    </row>
    <row r="320" spans="1:5" ht="12.75">
      <c r="A320" s="17"/>
      <c r="D320" s="4"/>
      <c r="E320" s="12"/>
    </row>
    <row r="321" spans="1:5" ht="12.75">
      <c r="A321" s="17"/>
      <c r="D321" s="4"/>
      <c r="E321" s="12"/>
    </row>
    <row r="322" spans="1:5" ht="12.75">
      <c r="A322" s="17"/>
      <c r="D322" s="4"/>
      <c r="E322" s="12"/>
    </row>
    <row r="323" spans="1:5" ht="12.75">
      <c r="A323" s="17"/>
      <c r="D323" s="4"/>
      <c r="E323" s="12"/>
    </row>
    <row r="324" spans="1:5" ht="12.75">
      <c r="A324" s="17"/>
      <c r="D324" s="4"/>
      <c r="E324" s="12"/>
    </row>
    <row r="325" spans="1:5" ht="12.75">
      <c r="A325" s="17"/>
      <c r="D325" s="4"/>
      <c r="E325" s="12"/>
    </row>
    <row r="326" spans="1:5" ht="12.75">
      <c r="A326" s="17"/>
      <c r="D326" s="4"/>
      <c r="E326" s="12"/>
    </row>
    <row r="327" spans="1:5" ht="12.75">
      <c r="A327" s="17"/>
      <c r="D327" s="4"/>
      <c r="E327" s="12"/>
    </row>
    <row r="328" spans="1:5" ht="12.75">
      <c r="A328" s="17"/>
      <c r="D328" s="4"/>
      <c r="E328" s="12"/>
    </row>
    <row r="329" spans="1:5" ht="12.75">
      <c r="A329" s="17"/>
      <c r="D329" s="4"/>
      <c r="E329" s="12"/>
    </row>
    <row r="330" spans="1:5" ht="12.75">
      <c r="A330" s="17"/>
      <c r="D330" s="4"/>
      <c r="E330" s="12"/>
    </row>
    <row r="331" spans="1:4" ht="12.75">
      <c r="A331" s="17"/>
      <c r="D331" s="4"/>
    </row>
    <row r="332" spans="1:4" ht="12.75">
      <c r="A332" s="17"/>
      <c r="D332" s="4"/>
    </row>
    <row r="333" spans="1:4" ht="12.75">
      <c r="A333" s="17"/>
      <c r="D333" s="4"/>
    </row>
    <row r="334" spans="1:5" ht="12.75">
      <c r="A334" s="17"/>
      <c r="D334" s="4"/>
      <c r="E334" s="12"/>
    </row>
    <row r="335" spans="1:5" ht="12.75">
      <c r="A335" s="17"/>
      <c r="D335" s="4"/>
      <c r="E335" s="12"/>
    </row>
    <row r="336" spans="1:5" ht="12.75">
      <c r="A336" s="17"/>
      <c r="D336" s="4"/>
      <c r="E336" s="12"/>
    </row>
    <row r="337" spans="1:5" ht="12.75">
      <c r="A337" s="17"/>
      <c r="D337" s="4"/>
      <c r="E337" s="12"/>
    </row>
    <row r="338" spans="1:5" ht="12.75">
      <c r="A338" s="17"/>
      <c r="D338" s="4"/>
      <c r="E338" s="12"/>
    </row>
    <row r="339" spans="1:5" ht="12.75">
      <c r="A339" s="17"/>
      <c r="D339" s="4"/>
      <c r="E339" s="12"/>
    </row>
    <row r="340" spans="1:5" ht="12.75">
      <c r="A340" s="17"/>
      <c r="D340" s="4"/>
      <c r="E340" s="12"/>
    </row>
    <row r="341" spans="1:5" ht="12.75">
      <c r="A341" s="17"/>
      <c r="D341" s="4"/>
      <c r="E341" s="12"/>
    </row>
    <row r="342" spans="1:6" s="10" customFormat="1" ht="12.75">
      <c r="A342" s="17"/>
      <c r="B342" s="16"/>
      <c r="C342" s="34"/>
      <c r="D342" s="11"/>
      <c r="E342" s="15"/>
      <c r="F342" s="14"/>
    </row>
    <row r="343" spans="1:6" s="10" customFormat="1" ht="12.75">
      <c r="A343" s="17"/>
      <c r="B343" s="16"/>
      <c r="C343" s="34"/>
      <c r="D343" s="11"/>
      <c r="E343" s="15"/>
      <c r="F343" s="14"/>
    </row>
    <row r="344" spans="1:6" s="10" customFormat="1" ht="12.75">
      <c r="A344" s="17"/>
      <c r="B344" s="16"/>
      <c r="C344" s="34"/>
      <c r="D344" s="11"/>
      <c r="E344" s="15"/>
      <c r="F344" s="14"/>
    </row>
    <row r="345" spans="1:6" s="10" customFormat="1" ht="12.75">
      <c r="A345" s="17"/>
      <c r="B345" s="16"/>
      <c r="C345" s="34"/>
      <c r="D345" s="11"/>
      <c r="E345" s="15"/>
      <c r="F345" s="14"/>
    </row>
    <row r="346" spans="1:6" s="10" customFormat="1" ht="12.75">
      <c r="A346" s="17"/>
      <c r="B346" s="16"/>
      <c r="C346" s="34"/>
      <c r="D346" s="11"/>
      <c r="E346" s="15"/>
      <c r="F346" s="14"/>
    </row>
    <row r="347" spans="1:6" s="10" customFormat="1" ht="12.75">
      <c r="A347" s="17"/>
      <c r="B347" s="16"/>
      <c r="C347" s="34"/>
      <c r="D347" s="11"/>
      <c r="E347" s="15"/>
      <c r="F347" s="14"/>
    </row>
    <row r="348" spans="1:6" s="10" customFormat="1" ht="12.75">
      <c r="A348" s="17"/>
      <c r="B348" s="16"/>
      <c r="C348" s="34"/>
      <c r="D348" s="11"/>
      <c r="E348" s="15"/>
      <c r="F348" s="8"/>
    </row>
    <row r="349" spans="1:6" s="10" customFormat="1" ht="12.75">
      <c r="A349" s="17"/>
      <c r="B349" s="16"/>
      <c r="C349" s="34"/>
      <c r="D349" s="11"/>
      <c r="E349" s="15"/>
      <c r="F349" s="14"/>
    </row>
    <row r="350" spans="1:6" s="10" customFormat="1" ht="12.75">
      <c r="A350" s="17"/>
      <c r="B350" s="16"/>
      <c r="C350" s="34"/>
      <c r="D350" s="11"/>
      <c r="E350" s="15"/>
      <c r="F350" s="14"/>
    </row>
    <row r="351" spans="1:6" s="10" customFormat="1" ht="12.75">
      <c r="A351" s="17"/>
      <c r="B351" s="16"/>
      <c r="C351" s="34"/>
      <c r="D351" s="11"/>
      <c r="E351" s="15"/>
      <c r="F351" s="14"/>
    </row>
    <row r="352" spans="1:6" s="10" customFormat="1" ht="12.75">
      <c r="A352" s="17"/>
      <c r="B352" s="16"/>
      <c r="C352" s="34"/>
      <c r="D352" s="11"/>
      <c r="E352" s="15"/>
      <c r="F352" s="14"/>
    </row>
    <row r="353" spans="1:6" s="10" customFormat="1" ht="12.75">
      <c r="A353" s="17"/>
      <c r="B353" s="16"/>
      <c r="C353" s="34"/>
      <c r="D353" s="11"/>
      <c r="E353" s="15"/>
      <c r="F353" s="14"/>
    </row>
    <row r="354" spans="1:6" s="10" customFormat="1" ht="12.75">
      <c r="A354" s="17"/>
      <c r="B354" s="16"/>
      <c r="C354" s="34"/>
      <c r="D354" s="11"/>
      <c r="E354" s="15"/>
      <c r="F354" s="14"/>
    </row>
    <row r="355" spans="1:6" s="10" customFormat="1" ht="12.75">
      <c r="A355" s="17"/>
      <c r="B355" s="16"/>
      <c r="C355" s="34"/>
      <c r="D355" s="11"/>
      <c r="E355" s="15"/>
      <c r="F355" s="14"/>
    </row>
    <row r="356" spans="1:6" s="10" customFormat="1" ht="12.75">
      <c r="A356" s="17"/>
      <c r="B356" s="16"/>
      <c r="C356" s="34"/>
      <c r="D356" s="11"/>
      <c r="E356" s="15"/>
      <c r="F356" s="14"/>
    </row>
    <row r="357" spans="1:6" s="10" customFormat="1" ht="12.75">
      <c r="A357" s="17"/>
      <c r="B357" s="16"/>
      <c r="C357" s="34"/>
      <c r="D357" s="11"/>
      <c r="E357" s="15"/>
      <c r="F357" s="14"/>
    </row>
    <row r="358" spans="1:6" s="10" customFormat="1" ht="12.75">
      <c r="A358" s="17"/>
      <c r="B358" s="16"/>
      <c r="C358" s="34"/>
      <c r="D358" s="11"/>
      <c r="E358" s="15"/>
      <c r="F358" s="14"/>
    </row>
    <row r="359" spans="1:6" s="10" customFormat="1" ht="12.75">
      <c r="A359" s="17"/>
      <c r="B359" s="16"/>
      <c r="C359" s="34"/>
      <c r="D359" s="11"/>
      <c r="E359" s="15"/>
      <c r="F359" s="14"/>
    </row>
    <row r="360" spans="1:6" s="10" customFormat="1" ht="12.75">
      <c r="A360" s="17"/>
      <c r="B360" s="16"/>
      <c r="C360" s="34"/>
      <c r="D360" s="11"/>
      <c r="E360" s="15"/>
      <c r="F360" s="14"/>
    </row>
    <row r="361" spans="1:6" s="10" customFormat="1" ht="12.75">
      <c r="A361" s="17"/>
      <c r="B361" s="16"/>
      <c r="C361" s="34"/>
      <c r="D361" s="11"/>
      <c r="E361" s="15"/>
      <c r="F361" s="14"/>
    </row>
    <row r="362" spans="1:6" s="10" customFormat="1" ht="12.75">
      <c r="A362" s="17"/>
      <c r="B362" s="16"/>
      <c r="C362" s="34"/>
      <c r="D362" s="11"/>
      <c r="E362" s="15"/>
      <c r="F362" s="14"/>
    </row>
    <row r="363" spans="1:6" s="10" customFormat="1" ht="12.75">
      <c r="A363" s="17"/>
      <c r="B363" s="16"/>
      <c r="C363" s="34"/>
      <c r="D363" s="11"/>
      <c r="E363" s="15"/>
      <c r="F363" s="14"/>
    </row>
    <row r="364" spans="1:6" s="10" customFormat="1" ht="12.75">
      <c r="A364" s="17"/>
      <c r="B364" s="16"/>
      <c r="C364" s="34"/>
      <c r="D364" s="11"/>
      <c r="E364" s="15"/>
      <c r="F364" s="14"/>
    </row>
    <row r="365" spans="1:6" s="10" customFormat="1" ht="12.75">
      <c r="A365" s="17"/>
      <c r="B365" s="16"/>
      <c r="C365" s="34"/>
      <c r="D365" s="11"/>
      <c r="E365" s="15"/>
      <c r="F365" s="14"/>
    </row>
    <row r="366" spans="1:6" s="10" customFormat="1" ht="12.75">
      <c r="A366" s="17"/>
      <c r="B366" s="16"/>
      <c r="C366" s="34"/>
      <c r="D366" s="11"/>
      <c r="E366" s="15"/>
      <c r="F366" s="14"/>
    </row>
    <row r="367" spans="1:6" s="10" customFormat="1" ht="12.75">
      <c r="A367" s="17"/>
      <c r="B367" s="16"/>
      <c r="C367" s="34"/>
      <c r="D367" s="11"/>
      <c r="E367" s="15"/>
      <c r="F367" s="8"/>
    </row>
    <row r="368" spans="1:5" ht="12.75">
      <c r="A368" s="17"/>
      <c r="D368" s="4"/>
      <c r="E368" s="12"/>
    </row>
    <row r="369" spans="1:5" ht="12.75">
      <c r="A369" s="17"/>
      <c r="D369" s="4"/>
      <c r="E369" s="12"/>
    </row>
    <row r="370" spans="1:5" ht="12.75">
      <c r="A370" s="17"/>
      <c r="D370" s="4"/>
      <c r="E370" s="12"/>
    </row>
    <row r="371" spans="1:5" ht="12.75">
      <c r="A371" s="17"/>
      <c r="D371" s="4"/>
      <c r="E371" s="12"/>
    </row>
    <row r="372" spans="1:5" ht="12.75">
      <c r="A372" s="17"/>
      <c r="D372" s="4"/>
      <c r="E372" s="12"/>
    </row>
    <row r="373" spans="1:5" ht="12.75">
      <c r="A373" s="17"/>
      <c r="D373" s="4"/>
      <c r="E373" s="12"/>
    </row>
    <row r="374" spans="1:5" ht="12.75">
      <c r="A374" s="17"/>
      <c r="D374" s="4"/>
      <c r="E374" s="12"/>
    </row>
    <row r="375" spans="1:5" ht="12.75">
      <c r="A375" s="17"/>
      <c r="D375" s="4"/>
      <c r="E375" s="12"/>
    </row>
    <row r="376" spans="1:5" ht="12.75">
      <c r="A376" s="17"/>
      <c r="D376" s="4"/>
      <c r="E376" s="12"/>
    </row>
    <row r="377" spans="1:5" ht="12.75">
      <c r="A377" s="17"/>
      <c r="D377" s="4"/>
      <c r="E377" s="12"/>
    </row>
    <row r="378" spans="1:5" ht="12.75">
      <c r="A378" s="17"/>
      <c r="D378" s="4"/>
      <c r="E378" s="12"/>
    </row>
    <row r="379" spans="1:5" ht="12.75">
      <c r="A379" s="17"/>
      <c r="D379" s="4"/>
      <c r="E379" s="12"/>
    </row>
    <row r="380" spans="1:5" ht="12.75">
      <c r="A380" s="17"/>
      <c r="D380" s="4"/>
      <c r="E380" s="12"/>
    </row>
    <row r="381" spans="1:5" ht="12.75">
      <c r="A381" s="17"/>
      <c r="D381" s="4"/>
      <c r="E381" s="12"/>
    </row>
    <row r="382" spans="1:4" ht="12.75">
      <c r="A382" s="17"/>
      <c r="D382" s="4"/>
    </row>
    <row r="383" spans="1:5" ht="12.75">
      <c r="A383" s="17"/>
      <c r="D383" s="4"/>
      <c r="E383" s="12"/>
    </row>
    <row r="384" spans="1:5" ht="12.75">
      <c r="A384" s="17"/>
      <c r="D384" s="4"/>
      <c r="E384" s="12"/>
    </row>
    <row r="385" spans="1:5" ht="12.75">
      <c r="A385" s="17"/>
      <c r="D385" s="4"/>
      <c r="E385" s="12"/>
    </row>
    <row r="386" spans="1:6" s="10" customFormat="1" ht="12.75">
      <c r="A386" s="17"/>
      <c r="B386" s="16"/>
      <c r="C386" s="34"/>
      <c r="D386" s="11"/>
      <c r="E386" s="15"/>
      <c r="F386" s="14"/>
    </row>
    <row r="387" spans="1:5" ht="12.75">
      <c r="A387" s="17"/>
      <c r="D387" s="4"/>
      <c r="E387" s="12"/>
    </row>
    <row r="388" spans="1:5" ht="12.75">
      <c r="A388" s="17"/>
      <c r="D388" s="4"/>
      <c r="E388" s="12"/>
    </row>
    <row r="389" spans="1:5" ht="12.75">
      <c r="A389" s="17"/>
      <c r="D389" s="4"/>
      <c r="E389" s="12"/>
    </row>
    <row r="390" spans="1:6" s="10" customFormat="1" ht="12.75">
      <c r="A390" s="17"/>
      <c r="B390" s="16"/>
      <c r="C390" s="34"/>
      <c r="D390" s="11"/>
      <c r="E390" s="15"/>
      <c r="F390" s="14"/>
    </row>
    <row r="391" spans="1:6" s="10" customFormat="1" ht="12.75">
      <c r="A391" s="17"/>
      <c r="B391" s="16"/>
      <c r="C391" s="34"/>
      <c r="D391" s="11"/>
      <c r="E391" s="15"/>
      <c r="F391" s="14"/>
    </row>
    <row r="392" spans="1:6" s="10" customFormat="1" ht="12.75">
      <c r="A392" s="17"/>
      <c r="B392" s="16"/>
      <c r="C392" s="34"/>
      <c r="D392" s="11"/>
      <c r="E392" s="15"/>
      <c r="F392" s="14"/>
    </row>
    <row r="393" spans="1:6" s="10" customFormat="1" ht="12.75">
      <c r="A393" s="17"/>
      <c r="B393" s="16"/>
      <c r="C393" s="34"/>
      <c r="D393" s="11"/>
      <c r="E393" s="15"/>
      <c r="F393" s="14"/>
    </row>
    <row r="394" spans="1:6" s="10" customFormat="1" ht="12.75">
      <c r="A394" s="17"/>
      <c r="B394" s="16"/>
      <c r="C394" s="34"/>
      <c r="D394" s="11"/>
      <c r="E394" s="15"/>
      <c r="F394" s="14"/>
    </row>
    <row r="395" spans="1:6" s="10" customFormat="1" ht="12.75">
      <c r="A395" s="17"/>
      <c r="B395" s="16"/>
      <c r="C395" s="34"/>
      <c r="D395" s="11"/>
      <c r="E395" s="15"/>
      <c r="F395" s="14"/>
    </row>
    <row r="396" spans="1:6" s="10" customFormat="1" ht="12.75">
      <c r="A396" s="17"/>
      <c r="B396" s="16"/>
      <c r="C396" s="34"/>
      <c r="D396" s="11"/>
      <c r="E396" s="15"/>
      <c r="F396" s="14"/>
    </row>
    <row r="397" spans="1:6" s="10" customFormat="1" ht="12.75">
      <c r="A397" s="17"/>
      <c r="B397" s="16"/>
      <c r="C397" s="34"/>
      <c r="D397" s="11"/>
      <c r="E397" s="15"/>
      <c r="F397" s="14"/>
    </row>
    <row r="398" spans="1:6" s="10" customFormat="1" ht="12.75">
      <c r="A398" s="17"/>
      <c r="B398" s="16"/>
      <c r="C398" s="34"/>
      <c r="D398" s="11"/>
      <c r="E398" s="15"/>
      <c r="F398" s="14"/>
    </row>
    <row r="399" spans="1:6" s="10" customFormat="1" ht="12.75">
      <c r="A399" s="17"/>
      <c r="B399" s="16"/>
      <c r="C399" s="34"/>
      <c r="D399" s="11"/>
      <c r="E399" s="15"/>
      <c r="F399" s="8"/>
    </row>
    <row r="400" spans="1:6" s="10" customFormat="1" ht="12.75">
      <c r="A400" s="17"/>
      <c r="B400" s="16"/>
      <c r="C400" s="34"/>
      <c r="D400" s="11"/>
      <c r="E400" s="15"/>
      <c r="F400" s="14"/>
    </row>
    <row r="401" spans="1:6" s="10" customFormat="1" ht="12.75">
      <c r="A401" s="17"/>
      <c r="B401" s="16"/>
      <c r="C401" s="34"/>
      <c r="D401" s="11"/>
      <c r="E401" s="15"/>
      <c r="F401" s="14"/>
    </row>
    <row r="402" spans="1:5" ht="12.75">
      <c r="A402" s="17"/>
      <c r="D402" s="4"/>
      <c r="E402" s="12"/>
    </row>
    <row r="403" spans="1:5" ht="12.75">
      <c r="A403" s="17"/>
      <c r="D403" s="4"/>
      <c r="E403" s="12"/>
    </row>
    <row r="404" spans="1:5" ht="12.75">
      <c r="A404" s="17"/>
      <c r="D404" s="4"/>
      <c r="E404" s="12"/>
    </row>
    <row r="405" spans="1:5" ht="12.75">
      <c r="A405" s="17"/>
      <c r="D405" s="4"/>
      <c r="E405" s="12"/>
    </row>
    <row r="406" spans="1:5" ht="12.75">
      <c r="A406" s="17"/>
      <c r="D406" s="4"/>
      <c r="E406" s="12"/>
    </row>
    <row r="407" spans="1:5" ht="12.75">
      <c r="A407" s="17"/>
      <c r="D407" s="4"/>
      <c r="E407" s="12"/>
    </row>
    <row r="408" spans="1:5" ht="12.75">
      <c r="A408" s="17"/>
      <c r="D408" s="4"/>
      <c r="E408" s="12"/>
    </row>
    <row r="409" spans="1:5" ht="12.75">
      <c r="A409" s="17"/>
      <c r="D409" s="4"/>
      <c r="E409" s="12"/>
    </row>
    <row r="410" spans="1:5" ht="12.75">
      <c r="A410" s="17"/>
      <c r="D410" s="4"/>
      <c r="E410" s="12"/>
    </row>
    <row r="411" spans="1:5" ht="12.75">
      <c r="A411" s="17"/>
      <c r="D411" s="4"/>
      <c r="E411" s="12"/>
    </row>
    <row r="412" spans="1:5" ht="12.75">
      <c r="A412" s="17"/>
      <c r="D412" s="4"/>
      <c r="E412" s="12"/>
    </row>
    <row r="413" spans="1:5" ht="12.75">
      <c r="A413" s="17"/>
      <c r="D413" s="4"/>
      <c r="E413" s="12"/>
    </row>
    <row r="414" spans="1:4" ht="12.75">
      <c r="A414" s="17"/>
      <c r="D414" s="4"/>
    </row>
    <row r="415" spans="1:5" ht="12.75">
      <c r="A415" s="17"/>
      <c r="D415" s="4"/>
      <c r="E415" s="12"/>
    </row>
    <row r="416" spans="1:5" ht="12.75">
      <c r="A416" s="17"/>
      <c r="D416" s="4"/>
      <c r="E416" s="12"/>
    </row>
    <row r="417" spans="1:5" ht="12.75">
      <c r="A417" s="17"/>
      <c r="D417" s="4"/>
      <c r="E417" s="12"/>
    </row>
    <row r="418" spans="1:5" ht="12.75">
      <c r="A418" s="17"/>
      <c r="D418" s="4"/>
      <c r="E418" s="12"/>
    </row>
    <row r="419" spans="1:5" ht="12.75">
      <c r="A419" s="17"/>
      <c r="D419" s="4"/>
      <c r="E419" s="12"/>
    </row>
    <row r="420" spans="1:5" ht="12.75">
      <c r="A420" s="17"/>
      <c r="D420" s="4"/>
      <c r="E420" s="12"/>
    </row>
    <row r="421" spans="1:5" ht="12.75">
      <c r="A421" s="17"/>
      <c r="D421" s="4"/>
      <c r="E421" s="12"/>
    </row>
    <row r="422" spans="1:5" ht="12.75">
      <c r="A422" s="17"/>
      <c r="D422" s="4"/>
      <c r="E422" s="12"/>
    </row>
    <row r="423" spans="1:5" ht="12.75">
      <c r="A423" s="17"/>
      <c r="D423" s="4"/>
      <c r="E423" s="12"/>
    </row>
    <row r="424" spans="1:5" ht="12.75">
      <c r="A424" s="17"/>
      <c r="D424" s="4"/>
      <c r="E424" s="12"/>
    </row>
    <row r="425" spans="1:5" ht="12.75">
      <c r="A425" s="17"/>
      <c r="D425" s="4"/>
      <c r="E425" s="12"/>
    </row>
    <row r="426" spans="1:5" ht="12.75">
      <c r="A426" s="17"/>
      <c r="D426" s="4"/>
      <c r="E426" s="12"/>
    </row>
    <row r="427" spans="1:5" ht="12.75">
      <c r="A427" s="17"/>
      <c r="D427" s="4"/>
      <c r="E427" s="12"/>
    </row>
    <row r="428" spans="1:6" s="10" customFormat="1" ht="12.75">
      <c r="A428" s="17"/>
      <c r="B428" s="16"/>
      <c r="C428" s="34"/>
      <c r="D428" s="11"/>
      <c r="E428" s="15"/>
      <c r="F428" s="14"/>
    </row>
    <row r="429" spans="1:6" s="10" customFormat="1" ht="12.75">
      <c r="A429" s="17"/>
      <c r="B429" s="16"/>
      <c r="C429" s="34"/>
      <c r="D429" s="11"/>
      <c r="E429" s="15"/>
      <c r="F429" s="14"/>
    </row>
    <row r="430" spans="1:6" s="10" customFormat="1" ht="12.75">
      <c r="A430" s="17"/>
      <c r="B430" s="16"/>
      <c r="C430" s="34"/>
      <c r="D430" s="11"/>
      <c r="E430" s="15"/>
      <c r="F430" s="14"/>
    </row>
    <row r="431" spans="1:6" s="10" customFormat="1" ht="12.75">
      <c r="A431" s="17"/>
      <c r="B431" s="16"/>
      <c r="C431" s="34"/>
      <c r="D431" s="11"/>
      <c r="E431" s="15"/>
      <c r="F431" s="14"/>
    </row>
    <row r="432" spans="1:5" ht="12.75">
      <c r="A432" s="17"/>
      <c r="D432" s="4"/>
      <c r="E432" s="12"/>
    </row>
    <row r="433" spans="1:6" s="10" customFormat="1" ht="12.75">
      <c r="A433" s="17"/>
      <c r="B433" s="16"/>
      <c r="C433" s="34"/>
      <c r="D433" s="11"/>
      <c r="E433" s="15"/>
      <c r="F433" s="14"/>
    </row>
    <row r="434" spans="1:6" s="10" customFormat="1" ht="12.75">
      <c r="A434" s="17"/>
      <c r="B434" s="16"/>
      <c r="C434" s="34"/>
      <c r="D434" s="11"/>
      <c r="E434" s="15"/>
      <c r="F434" s="14"/>
    </row>
    <row r="435" spans="1:6" s="10" customFormat="1" ht="12.75">
      <c r="A435" s="17"/>
      <c r="B435" s="16"/>
      <c r="C435" s="34"/>
      <c r="D435" s="11"/>
      <c r="E435" s="15"/>
      <c r="F435" s="14"/>
    </row>
    <row r="436" spans="1:6" s="10" customFormat="1" ht="12.75">
      <c r="A436" s="17"/>
      <c r="B436" s="16"/>
      <c r="C436" s="34"/>
      <c r="D436" s="11"/>
      <c r="E436" s="15"/>
      <c r="F436" s="14"/>
    </row>
    <row r="437" spans="1:6" s="10" customFormat="1" ht="12.75">
      <c r="A437" s="17"/>
      <c r="B437" s="16"/>
      <c r="C437" s="34"/>
      <c r="D437" s="11"/>
      <c r="E437" s="15"/>
      <c r="F437" s="14"/>
    </row>
    <row r="438" spans="1:6" s="10" customFormat="1" ht="12.75">
      <c r="A438" s="17"/>
      <c r="B438" s="16"/>
      <c r="C438" s="34"/>
      <c r="D438" s="11"/>
      <c r="E438" s="15"/>
      <c r="F438" s="14"/>
    </row>
    <row r="439" spans="1:6" s="10" customFormat="1" ht="12.75">
      <c r="A439" s="17"/>
      <c r="B439" s="16"/>
      <c r="C439" s="34"/>
      <c r="D439" s="11"/>
      <c r="E439" s="15"/>
      <c r="F439" s="14"/>
    </row>
    <row r="440" spans="1:6" s="10" customFormat="1" ht="12.75">
      <c r="A440" s="17"/>
      <c r="B440" s="16"/>
      <c r="C440" s="34"/>
      <c r="D440" s="11"/>
      <c r="E440" s="15"/>
      <c r="F440" s="14"/>
    </row>
    <row r="441" spans="1:6" s="10" customFormat="1" ht="12.75">
      <c r="A441" s="17"/>
      <c r="B441" s="16"/>
      <c r="C441" s="34"/>
      <c r="D441" s="11"/>
      <c r="E441" s="15"/>
      <c r="F441" s="14"/>
    </row>
    <row r="442" spans="1:6" s="10" customFormat="1" ht="12.75">
      <c r="A442" s="17"/>
      <c r="B442" s="16"/>
      <c r="C442" s="34"/>
      <c r="D442" s="11"/>
      <c r="E442" s="15"/>
      <c r="F442" s="14"/>
    </row>
    <row r="443" spans="1:6" s="10" customFormat="1" ht="12.75">
      <c r="A443" s="17"/>
      <c r="B443" s="16"/>
      <c r="C443" s="34"/>
      <c r="D443" s="11"/>
      <c r="E443" s="15"/>
      <c r="F443" s="8"/>
    </row>
    <row r="444" spans="1:5" ht="12.75">
      <c r="A444" s="17"/>
      <c r="D444" s="4"/>
      <c r="E444" s="12"/>
    </row>
    <row r="445" spans="1:5" ht="12.75">
      <c r="A445" s="17"/>
      <c r="D445" s="4"/>
      <c r="E445" s="12"/>
    </row>
    <row r="446" spans="1:5" ht="12.75">
      <c r="A446" s="17"/>
      <c r="D446" s="4"/>
      <c r="E446" s="12"/>
    </row>
    <row r="447" spans="1:5" ht="12.75">
      <c r="A447" s="17"/>
      <c r="D447" s="4"/>
      <c r="E447" s="12"/>
    </row>
    <row r="448" spans="1:5" ht="12.75">
      <c r="A448" s="17"/>
      <c r="D448" s="4"/>
      <c r="E448" s="12"/>
    </row>
    <row r="449" spans="1:5" ht="12.75">
      <c r="A449" s="17"/>
      <c r="D449" s="4"/>
      <c r="E449" s="12"/>
    </row>
    <row r="450" spans="1:5" ht="12.75">
      <c r="A450" s="17"/>
      <c r="D450" s="4"/>
      <c r="E450" s="12"/>
    </row>
    <row r="451" spans="1:5" ht="12.75">
      <c r="A451" s="17"/>
      <c r="D451" s="4"/>
      <c r="E451" s="12"/>
    </row>
    <row r="452" spans="1:5" ht="12.75">
      <c r="A452" s="17"/>
      <c r="D452" s="4"/>
      <c r="E452" s="12"/>
    </row>
    <row r="453" spans="1:5" ht="12.75">
      <c r="A453" s="17"/>
      <c r="D453" s="4"/>
      <c r="E453" s="12"/>
    </row>
    <row r="454" spans="1:5" ht="12.75">
      <c r="A454" s="17"/>
      <c r="D454" s="4"/>
      <c r="E454" s="12"/>
    </row>
    <row r="455" spans="1:6" s="10" customFormat="1" ht="12.75">
      <c r="A455" s="17"/>
      <c r="B455" s="16"/>
      <c r="C455" s="34"/>
      <c r="D455" s="11"/>
      <c r="E455" s="15"/>
      <c r="F455" s="14"/>
    </row>
    <row r="456" spans="1:5" ht="12.75">
      <c r="A456" s="17"/>
      <c r="D456" s="4"/>
      <c r="E456" s="12"/>
    </row>
    <row r="457" spans="1:5" ht="12.75">
      <c r="A457" s="17"/>
      <c r="D457" s="4"/>
      <c r="E457" s="12"/>
    </row>
    <row r="458" spans="1:6" s="10" customFormat="1" ht="12.75">
      <c r="A458" s="17"/>
      <c r="B458" s="16"/>
      <c r="C458" s="34"/>
      <c r="D458" s="11"/>
      <c r="E458" s="15"/>
      <c r="F458" s="14"/>
    </row>
    <row r="459" spans="1:5" ht="12.75">
      <c r="A459" s="17"/>
      <c r="D459" s="4"/>
      <c r="E459" s="12"/>
    </row>
    <row r="460" spans="1:5" ht="12.75">
      <c r="A460" s="17"/>
      <c r="D460" s="4"/>
      <c r="E460" s="12"/>
    </row>
    <row r="461" spans="1:5" ht="12.75">
      <c r="A461" s="17"/>
      <c r="D461" s="4"/>
      <c r="E461" s="12"/>
    </row>
    <row r="462" spans="1:5" ht="12.75">
      <c r="A462" s="17"/>
      <c r="D462" s="4"/>
      <c r="E462" s="12"/>
    </row>
    <row r="463" spans="1:4" ht="12.75">
      <c r="A463" s="17"/>
      <c r="D463" s="4"/>
    </row>
    <row r="464" spans="1:5" ht="12.75">
      <c r="A464" s="17"/>
      <c r="D464" s="4"/>
      <c r="E464" s="12"/>
    </row>
    <row r="465" spans="1:5" ht="12.75">
      <c r="A465" s="17"/>
      <c r="D465" s="4"/>
      <c r="E465" s="12"/>
    </row>
    <row r="466" spans="1:5" ht="12.75">
      <c r="A466" s="17"/>
      <c r="D466" s="4"/>
      <c r="E466" s="12"/>
    </row>
    <row r="467" spans="1:5" ht="12.75">
      <c r="A467" s="17"/>
      <c r="D467" s="4"/>
      <c r="E467" s="12"/>
    </row>
    <row r="468" spans="1:5" ht="12.75">
      <c r="A468" s="17"/>
      <c r="D468" s="4"/>
      <c r="E468" s="12"/>
    </row>
    <row r="469" spans="1:5" ht="12.75">
      <c r="A469" s="17"/>
      <c r="D469" s="4"/>
      <c r="E469" s="12"/>
    </row>
    <row r="470" spans="1:5" ht="12.75">
      <c r="A470" s="17"/>
      <c r="D470" s="4"/>
      <c r="E470" s="12"/>
    </row>
    <row r="471" spans="1:5" ht="12.75">
      <c r="A471" s="17"/>
      <c r="D471" s="4"/>
      <c r="E471" s="12"/>
    </row>
    <row r="472" spans="1:5" ht="12.75">
      <c r="A472" s="17"/>
      <c r="D472" s="4"/>
      <c r="E472" s="12"/>
    </row>
    <row r="473" spans="1:5" ht="12.75">
      <c r="A473" s="17"/>
      <c r="D473" s="4"/>
      <c r="E473" s="12"/>
    </row>
    <row r="474" spans="1:5" ht="12.75">
      <c r="A474" s="17"/>
      <c r="D474" s="4"/>
      <c r="E474" s="12"/>
    </row>
    <row r="475" spans="1:5" ht="12.75">
      <c r="A475" s="17"/>
      <c r="D475" s="4"/>
      <c r="E475" s="12"/>
    </row>
    <row r="476" spans="1:5" ht="12.75">
      <c r="A476" s="17"/>
      <c r="D476" s="4"/>
      <c r="E476" s="12"/>
    </row>
    <row r="477" spans="1:5" ht="12.75">
      <c r="A477" s="17"/>
      <c r="D477" s="4"/>
      <c r="E477" s="12"/>
    </row>
    <row r="478" spans="1:5" ht="12.75">
      <c r="A478" s="17"/>
      <c r="D478" s="4"/>
      <c r="E478" s="12"/>
    </row>
    <row r="479" spans="1:5" ht="12.75">
      <c r="A479" s="17"/>
      <c r="D479" s="4"/>
      <c r="E479" s="12"/>
    </row>
    <row r="480" spans="1:6" s="10" customFormat="1" ht="12.75">
      <c r="A480" s="17"/>
      <c r="B480" s="16"/>
      <c r="C480" s="34"/>
      <c r="D480" s="11"/>
      <c r="E480" s="15"/>
      <c r="F480" s="14"/>
    </row>
    <row r="481" spans="1:6" s="10" customFormat="1" ht="12.75">
      <c r="A481" s="17"/>
      <c r="B481" s="16"/>
      <c r="C481" s="34"/>
      <c r="D481" s="11"/>
      <c r="E481" s="15"/>
      <c r="F481" s="14"/>
    </row>
    <row r="482" spans="1:6" s="10" customFormat="1" ht="12.75">
      <c r="A482" s="17"/>
      <c r="B482" s="16"/>
      <c r="C482" s="34"/>
      <c r="D482" s="11"/>
      <c r="E482" s="15"/>
      <c r="F482" s="14"/>
    </row>
    <row r="483" spans="1:6" s="10" customFormat="1" ht="12.75">
      <c r="A483" s="17"/>
      <c r="B483" s="16"/>
      <c r="C483" s="34"/>
      <c r="D483" s="11"/>
      <c r="E483" s="15"/>
      <c r="F483" s="14"/>
    </row>
    <row r="484" spans="1:5" ht="12.75">
      <c r="A484" s="17"/>
      <c r="D484" s="4"/>
      <c r="E484" s="12"/>
    </row>
    <row r="485" spans="1:5" ht="12.75">
      <c r="A485" s="17"/>
      <c r="D485" s="4"/>
      <c r="E485" s="12"/>
    </row>
    <row r="486" spans="1:5" ht="12.75">
      <c r="A486" s="17"/>
      <c r="D486" s="4"/>
      <c r="E486" s="12"/>
    </row>
    <row r="487" spans="1:5" ht="12.75">
      <c r="A487" s="17"/>
      <c r="D487" s="4"/>
      <c r="E487" s="12"/>
    </row>
    <row r="488" spans="1:5" ht="12.75">
      <c r="A488" s="17"/>
      <c r="D488" s="4"/>
      <c r="E488" s="12"/>
    </row>
    <row r="489" spans="1:5" ht="12.75">
      <c r="A489" s="17"/>
      <c r="D489" s="4"/>
      <c r="E489" s="12"/>
    </row>
    <row r="490" spans="1:5" ht="12.75">
      <c r="A490" s="17"/>
      <c r="D490" s="4"/>
      <c r="E490" s="12"/>
    </row>
    <row r="491" spans="1:5" ht="12.75">
      <c r="A491" s="17"/>
      <c r="D491" s="4"/>
      <c r="E491" s="12"/>
    </row>
    <row r="492" spans="1:5" ht="12.75">
      <c r="A492" s="17"/>
      <c r="D492" s="4"/>
      <c r="E492" s="12"/>
    </row>
    <row r="493" spans="1:5" ht="12.75">
      <c r="A493" s="17"/>
      <c r="D493" s="4"/>
      <c r="E493" s="12"/>
    </row>
    <row r="494" spans="1:5" ht="12.75">
      <c r="A494" s="17"/>
      <c r="D494" s="4"/>
      <c r="E494" s="12"/>
    </row>
    <row r="495" spans="1:5" ht="12.75">
      <c r="A495" s="17"/>
      <c r="D495" s="4"/>
      <c r="E495" s="12"/>
    </row>
    <row r="496" spans="1:5" ht="12.75">
      <c r="A496" s="17"/>
      <c r="D496" s="4"/>
      <c r="E496" s="12"/>
    </row>
    <row r="497" spans="1:5" ht="12.75">
      <c r="A497" s="17"/>
      <c r="D497" s="4"/>
      <c r="E497" s="12"/>
    </row>
    <row r="498" spans="1:5" ht="12.75">
      <c r="A498" s="17"/>
      <c r="D498" s="4"/>
      <c r="E498" s="12"/>
    </row>
    <row r="499" spans="1:6" s="10" customFormat="1" ht="12.75">
      <c r="A499" s="17"/>
      <c r="B499" s="16"/>
      <c r="C499" s="34"/>
      <c r="D499" s="11"/>
      <c r="E499" s="15"/>
      <c r="F499" s="14"/>
    </row>
    <row r="500" spans="1:6" s="10" customFormat="1" ht="12.75">
      <c r="A500" s="17"/>
      <c r="B500" s="16"/>
      <c r="C500" s="34"/>
      <c r="D500" s="11"/>
      <c r="E500" s="15"/>
      <c r="F500" s="14"/>
    </row>
    <row r="501" spans="1:6" s="10" customFormat="1" ht="12.75">
      <c r="A501" s="17"/>
      <c r="B501" s="16"/>
      <c r="C501" s="34"/>
      <c r="D501" s="11"/>
      <c r="E501" s="15"/>
      <c r="F501" s="14"/>
    </row>
    <row r="502" spans="1:6" s="10" customFormat="1" ht="12.75">
      <c r="A502" s="17"/>
      <c r="B502" s="16"/>
      <c r="C502" s="34"/>
      <c r="D502" s="11"/>
      <c r="E502" s="15"/>
      <c r="F502" s="8"/>
    </row>
    <row r="503" spans="1:6" s="10" customFormat="1" ht="12.75">
      <c r="A503" s="17"/>
      <c r="B503" s="16"/>
      <c r="C503" s="34"/>
      <c r="D503" s="11"/>
      <c r="E503" s="15"/>
      <c r="F503" s="14"/>
    </row>
    <row r="504" spans="1:5" ht="12.75">
      <c r="A504" s="17"/>
      <c r="D504" s="4"/>
      <c r="E504" s="12"/>
    </row>
    <row r="505" spans="1:5" ht="12.75">
      <c r="A505" s="17"/>
      <c r="D505" s="4"/>
      <c r="E505" s="12"/>
    </row>
    <row r="506" spans="1:5" ht="12.75">
      <c r="A506" s="17"/>
      <c r="D506" s="4"/>
      <c r="E506" s="12"/>
    </row>
    <row r="507" spans="1:5" ht="12.75">
      <c r="A507" s="17"/>
      <c r="D507" s="4"/>
      <c r="E507" s="12"/>
    </row>
    <row r="508" spans="1:6" s="10" customFormat="1" ht="12.75">
      <c r="A508" s="17"/>
      <c r="B508" s="16"/>
      <c r="C508" s="34"/>
      <c r="D508" s="11"/>
      <c r="E508" s="15"/>
      <c r="F508" s="8"/>
    </row>
    <row r="509" spans="1:6" s="10" customFormat="1" ht="12.75">
      <c r="A509" s="17"/>
      <c r="B509" s="16"/>
      <c r="C509" s="34"/>
      <c r="D509" s="11"/>
      <c r="E509" s="15"/>
      <c r="F509" s="14"/>
    </row>
    <row r="510" spans="1:6" s="10" customFormat="1" ht="12.75">
      <c r="A510" s="17"/>
      <c r="B510" s="16"/>
      <c r="C510" s="34"/>
      <c r="D510" s="11"/>
      <c r="E510" s="15"/>
      <c r="F510" s="14"/>
    </row>
    <row r="511" spans="1:6" s="10" customFormat="1" ht="12.75">
      <c r="A511" s="17"/>
      <c r="B511" s="16"/>
      <c r="C511" s="34"/>
      <c r="D511" s="11"/>
      <c r="E511" s="15"/>
      <c r="F511" s="14"/>
    </row>
    <row r="512" spans="1:6" s="10" customFormat="1" ht="12.75">
      <c r="A512" s="17"/>
      <c r="B512" s="16"/>
      <c r="C512" s="34"/>
      <c r="D512" s="11"/>
      <c r="E512" s="15"/>
      <c r="F512" s="14"/>
    </row>
    <row r="513" spans="1:6" s="10" customFormat="1" ht="12.75">
      <c r="A513" s="17"/>
      <c r="B513" s="16"/>
      <c r="C513" s="34"/>
      <c r="D513" s="11"/>
      <c r="E513" s="15"/>
      <c r="F513" s="14"/>
    </row>
    <row r="514" spans="1:6" s="10" customFormat="1" ht="12.75">
      <c r="A514" s="17"/>
      <c r="B514" s="16"/>
      <c r="C514" s="34"/>
      <c r="D514" s="11"/>
      <c r="E514" s="15"/>
      <c r="F514" s="14"/>
    </row>
    <row r="515" spans="1:6" s="10" customFormat="1" ht="12.75">
      <c r="A515" s="17"/>
      <c r="B515" s="16"/>
      <c r="C515" s="34"/>
      <c r="D515" s="11"/>
      <c r="E515" s="15"/>
      <c r="F515" s="14"/>
    </row>
    <row r="516" spans="1:6" s="10" customFormat="1" ht="12.75">
      <c r="A516" s="17"/>
      <c r="B516" s="16"/>
      <c r="C516" s="34"/>
      <c r="D516" s="11"/>
      <c r="E516" s="15"/>
      <c r="F516" s="8"/>
    </row>
    <row r="517" spans="1:6" s="10" customFormat="1" ht="12.75">
      <c r="A517" s="17"/>
      <c r="B517" s="16"/>
      <c r="C517" s="34"/>
      <c r="D517" s="11"/>
      <c r="E517" s="15"/>
      <c r="F517" s="14"/>
    </row>
    <row r="518" spans="1:6" s="10" customFormat="1" ht="12.75">
      <c r="A518" s="17"/>
      <c r="B518" s="16"/>
      <c r="C518" s="34"/>
      <c r="D518" s="11"/>
      <c r="E518" s="15"/>
      <c r="F518" s="14"/>
    </row>
    <row r="519" spans="1:5" ht="12.75">
      <c r="A519" s="17"/>
      <c r="D519" s="4"/>
      <c r="E519" s="12"/>
    </row>
    <row r="520" spans="1:5" ht="12.75">
      <c r="A520" s="17"/>
      <c r="D520" s="4"/>
      <c r="E520" s="12"/>
    </row>
    <row r="521" spans="1:5" ht="12.75">
      <c r="A521" s="17"/>
      <c r="D521" s="4"/>
      <c r="E521" s="12"/>
    </row>
    <row r="522" spans="1:5" ht="12.75">
      <c r="A522" s="17"/>
      <c r="D522" s="4"/>
      <c r="E522" s="12"/>
    </row>
    <row r="523" spans="1:6" s="10" customFormat="1" ht="12.75">
      <c r="A523" s="17"/>
      <c r="B523" s="16"/>
      <c r="C523" s="34"/>
      <c r="D523" s="11"/>
      <c r="E523" s="15"/>
      <c r="F523" s="14"/>
    </row>
    <row r="524" spans="1:5" ht="12.75">
      <c r="A524" s="17"/>
      <c r="D524" s="4"/>
      <c r="E524" s="12"/>
    </row>
    <row r="525" spans="1:5" ht="12.75">
      <c r="A525" s="17"/>
      <c r="D525" s="4"/>
      <c r="E525" s="12"/>
    </row>
    <row r="526" spans="1:5" ht="12.75">
      <c r="A526" s="17"/>
      <c r="D526" s="4"/>
      <c r="E526" s="12"/>
    </row>
    <row r="527" spans="1:5" ht="12.75">
      <c r="A527" s="17"/>
      <c r="D527" s="4"/>
      <c r="E527" s="12"/>
    </row>
    <row r="528" spans="1:5" ht="12.75">
      <c r="A528" s="17"/>
      <c r="D528" s="4"/>
      <c r="E528" s="12"/>
    </row>
    <row r="529" spans="1:5" ht="12.75">
      <c r="A529" s="17"/>
      <c r="D529" s="4"/>
      <c r="E529" s="12"/>
    </row>
    <row r="530" spans="1:5" ht="12.75">
      <c r="A530" s="17"/>
      <c r="D530" s="4"/>
      <c r="E530" s="12"/>
    </row>
    <row r="531" spans="1:5" ht="12.75">
      <c r="A531" s="17"/>
      <c r="D531" s="4"/>
      <c r="E531" s="12"/>
    </row>
    <row r="532" spans="1:5" ht="12.75">
      <c r="A532" s="17"/>
      <c r="D532" s="4"/>
      <c r="E532" s="12"/>
    </row>
    <row r="533" spans="1:6" s="10" customFormat="1" ht="12.75">
      <c r="A533" s="17"/>
      <c r="B533" s="16"/>
      <c r="C533" s="34"/>
      <c r="D533" s="11"/>
      <c r="E533" s="15"/>
      <c r="F533" s="14"/>
    </row>
    <row r="534" spans="1:6" s="10" customFormat="1" ht="12.75">
      <c r="A534" s="17"/>
      <c r="B534" s="16"/>
      <c r="C534" s="34"/>
      <c r="D534" s="11"/>
      <c r="E534" s="15"/>
      <c r="F534" s="14"/>
    </row>
    <row r="535" spans="1:5" ht="12.75">
      <c r="A535" s="17"/>
      <c r="D535" s="4"/>
      <c r="E535" s="12"/>
    </row>
    <row r="536" spans="1:5" ht="12.75">
      <c r="A536" s="17"/>
      <c r="D536" s="4"/>
      <c r="E536" s="12"/>
    </row>
    <row r="537" spans="1:6" s="10" customFormat="1" ht="12.75">
      <c r="A537" s="17"/>
      <c r="B537" s="16"/>
      <c r="C537" s="34"/>
      <c r="D537" s="11"/>
      <c r="E537" s="15"/>
      <c r="F537" s="14"/>
    </row>
    <row r="538" spans="1:6" s="10" customFormat="1" ht="12.75">
      <c r="A538" s="17"/>
      <c r="B538" s="16"/>
      <c r="C538" s="34"/>
      <c r="D538" s="11"/>
      <c r="E538" s="15"/>
      <c r="F538" s="14"/>
    </row>
    <row r="539" spans="1:6" s="10" customFormat="1" ht="12.75">
      <c r="A539" s="17"/>
      <c r="B539" s="16"/>
      <c r="C539" s="34"/>
      <c r="D539" s="11"/>
      <c r="E539" s="15"/>
      <c r="F539" s="14"/>
    </row>
    <row r="540" spans="1:5" ht="12.75">
      <c r="A540" s="17"/>
      <c r="D540" s="4"/>
      <c r="E540" s="12"/>
    </row>
    <row r="541" spans="1:6" s="10" customFormat="1" ht="12.75">
      <c r="A541" s="17"/>
      <c r="B541" s="16"/>
      <c r="C541" s="34"/>
      <c r="D541" s="11"/>
      <c r="E541" s="15"/>
      <c r="F541" s="14"/>
    </row>
    <row r="542" spans="1:5" ht="12.75">
      <c r="A542" s="17"/>
      <c r="D542" s="4"/>
      <c r="E542" s="12"/>
    </row>
    <row r="543" spans="1:5" ht="12.75">
      <c r="A543" s="17"/>
      <c r="D543" s="4"/>
      <c r="E543" s="12"/>
    </row>
    <row r="544" spans="1:6" s="10" customFormat="1" ht="12.75">
      <c r="A544" s="17"/>
      <c r="B544" s="16"/>
      <c r="C544" s="34"/>
      <c r="D544" s="11"/>
      <c r="E544" s="15"/>
      <c r="F544" s="14"/>
    </row>
    <row r="545" spans="1:5" ht="12.75">
      <c r="A545" s="17"/>
      <c r="D545" s="4"/>
      <c r="E545" s="12"/>
    </row>
    <row r="546" spans="4:6" ht="12.75">
      <c r="D546" s="4"/>
      <c r="E546" s="12"/>
      <c r="F546" s="12"/>
    </row>
    <row r="547" ht="12.75">
      <c r="D547" s="4"/>
    </row>
    <row r="548" ht="12.75">
      <c r="D548" s="4"/>
    </row>
    <row r="549" ht="12.75">
      <c r="D549" s="4"/>
    </row>
    <row r="550" spans="2:6" s="10" customFormat="1" ht="12.75">
      <c r="B550" s="16"/>
      <c r="C550" s="34"/>
      <c r="D550" s="11"/>
      <c r="E550" s="26"/>
      <c r="F550" s="15"/>
    </row>
    <row r="551" ht="12.75">
      <c r="D551" s="4"/>
    </row>
    <row r="552" spans="4:6" ht="12.75">
      <c r="D552" s="4"/>
      <c r="E552" s="12"/>
      <c r="F552" s="12"/>
    </row>
    <row r="553" spans="2:6" s="10" customFormat="1" ht="12.75">
      <c r="B553" s="16"/>
      <c r="C553" s="34"/>
      <c r="D553" s="11"/>
      <c r="E553" s="26"/>
      <c r="F553" s="15"/>
    </row>
    <row r="554" ht="12.75">
      <c r="D554" s="4"/>
    </row>
    <row r="555" spans="4:6" ht="12.75">
      <c r="D555" s="4"/>
      <c r="E555" s="12"/>
      <c r="F555" s="12"/>
    </row>
    <row r="556" ht="12.75">
      <c r="D556" s="4"/>
    </row>
    <row r="557" spans="4:6" ht="12.75">
      <c r="D557" s="4"/>
      <c r="E557" s="12"/>
      <c r="F557" s="12"/>
    </row>
    <row r="558" spans="4:6" ht="12.75">
      <c r="D558" s="4"/>
      <c r="E558" s="12"/>
      <c r="F558" s="12"/>
    </row>
    <row r="559" spans="4:6" ht="12.75">
      <c r="D559" s="4"/>
      <c r="E559" s="12"/>
      <c r="F559" s="12"/>
    </row>
    <row r="560" spans="4:6" ht="12.75">
      <c r="D560" s="4"/>
      <c r="E560" s="12"/>
      <c r="F560" s="12"/>
    </row>
    <row r="561" spans="4:6" ht="12.75">
      <c r="D561" s="4"/>
      <c r="E561" s="12"/>
      <c r="F561" s="12"/>
    </row>
    <row r="562" spans="4:6" ht="12.75">
      <c r="D562" s="4"/>
      <c r="E562" s="12"/>
      <c r="F562" s="12"/>
    </row>
    <row r="563" spans="4:6" ht="12.75">
      <c r="D563" s="4"/>
      <c r="E563" s="12"/>
      <c r="F563" s="12"/>
    </row>
    <row r="564" spans="4:6" ht="12.75">
      <c r="D564" s="4"/>
      <c r="E564" s="12"/>
      <c r="F564" s="12"/>
    </row>
    <row r="565" spans="4:6" ht="12.75">
      <c r="D565" s="4"/>
      <c r="E565" s="12"/>
      <c r="F565" s="12"/>
    </row>
    <row r="566" spans="4:6" ht="12.75">
      <c r="D566" s="4"/>
      <c r="E566" s="12"/>
      <c r="F566" s="12"/>
    </row>
    <row r="567" spans="4:6" ht="12.75">
      <c r="D567" s="4"/>
      <c r="E567" s="12"/>
      <c r="F567" s="12"/>
    </row>
    <row r="568" spans="4:6" ht="12.75">
      <c r="D568" s="4"/>
      <c r="E568" s="12"/>
      <c r="F568" s="12"/>
    </row>
    <row r="569" spans="4:6" ht="12.75">
      <c r="D569" s="4"/>
      <c r="E569" s="12"/>
      <c r="F569" s="12"/>
    </row>
    <row r="570" spans="4:6" ht="12.75">
      <c r="D570" s="4"/>
      <c r="E570" s="12"/>
      <c r="F570" s="12"/>
    </row>
    <row r="571" spans="4:6" ht="12.75">
      <c r="D571" s="4"/>
      <c r="E571" s="12"/>
      <c r="F571" s="12"/>
    </row>
    <row r="572" spans="4:6" ht="12.75">
      <c r="D572" s="4"/>
      <c r="E572" s="12"/>
      <c r="F572" s="12"/>
    </row>
    <row r="573" spans="4:6" ht="12.75">
      <c r="D573" s="4"/>
      <c r="E573" s="12"/>
      <c r="F573" s="12"/>
    </row>
    <row r="574" spans="4:6" ht="12.75">
      <c r="D574" s="4"/>
      <c r="E574" s="12"/>
      <c r="F574" s="12"/>
    </row>
    <row r="575" spans="4:6" ht="12.75">
      <c r="D575" s="4"/>
      <c r="E575" s="12"/>
      <c r="F575" s="12"/>
    </row>
    <row r="576" spans="4:6" ht="12.75">
      <c r="D576" s="4"/>
      <c r="E576" s="12"/>
      <c r="F576" s="12"/>
    </row>
    <row r="577" spans="4:6" ht="12.75">
      <c r="D577" s="4"/>
      <c r="E577" s="12"/>
      <c r="F577" s="12"/>
    </row>
    <row r="578" spans="4:6" ht="12.75">
      <c r="D578" s="4"/>
      <c r="E578" s="12"/>
      <c r="F578" s="12"/>
    </row>
    <row r="579" spans="4:6" ht="12.75">
      <c r="D579" s="4"/>
      <c r="E579" s="12"/>
      <c r="F579" s="12"/>
    </row>
    <row r="580" spans="4:6" ht="12.75">
      <c r="D580" s="4"/>
      <c r="E580" s="12"/>
      <c r="F580" s="12"/>
    </row>
    <row r="581" spans="4:6" ht="12.75">
      <c r="D581" s="4"/>
      <c r="E581" s="12"/>
      <c r="F581" s="12"/>
    </row>
    <row r="582" spans="4:6" ht="12.75">
      <c r="D582" s="4"/>
      <c r="E582" s="12"/>
      <c r="F582" s="12"/>
    </row>
    <row r="583" spans="4:6" ht="12.75">
      <c r="D583" s="4"/>
      <c r="E583" s="12"/>
      <c r="F583" s="12"/>
    </row>
    <row r="584" spans="4:6" ht="12.75">
      <c r="D584" s="4"/>
      <c r="E584" s="12"/>
      <c r="F584" s="12"/>
    </row>
    <row r="585" spans="4:6" ht="12.75">
      <c r="D585" s="4"/>
      <c r="E585" s="12"/>
      <c r="F585" s="12"/>
    </row>
    <row r="586" spans="4:6" ht="12.75">
      <c r="D586" s="4"/>
      <c r="E586" s="12"/>
      <c r="F586" s="12"/>
    </row>
    <row r="587" spans="4:6" ht="12.75">
      <c r="D587" s="4"/>
      <c r="E587" s="12"/>
      <c r="F587" s="12"/>
    </row>
    <row r="588" spans="4:6" ht="12.75">
      <c r="D588" s="4"/>
      <c r="E588" s="12"/>
      <c r="F588" s="12"/>
    </row>
    <row r="589" spans="4:6" ht="12.75">
      <c r="D589" s="4"/>
      <c r="E589" s="12"/>
      <c r="F589" s="12"/>
    </row>
    <row r="590" spans="4:6" ht="12.75">
      <c r="D590" s="4"/>
      <c r="E590" s="12"/>
      <c r="F590" s="12"/>
    </row>
    <row r="591" ht="12.75">
      <c r="D591" s="4"/>
    </row>
    <row r="592" spans="4:6" ht="12.75">
      <c r="D592" s="4"/>
      <c r="E592" s="12"/>
      <c r="F592" s="12"/>
    </row>
    <row r="593" spans="2:6" s="10" customFormat="1" ht="12.75">
      <c r="B593" s="16"/>
      <c r="C593" s="34"/>
      <c r="D593" s="11"/>
      <c r="E593" s="26"/>
      <c r="F593" s="15"/>
    </row>
    <row r="594" spans="4:6" ht="12.75">
      <c r="D594" s="4"/>
      <c r="E594" s="12"/>
      <c r="F594" s="12"/>
    </row>
    <row r="595" spans="4:6" ht="12.75">
      <c r="D595" s="4"/>
      <c r="E595" s="12"/>
      <c r="F595" s="12"/>
    </row>
    <row r="596" spans="4:6" ht="12.75">
      <c r="D596" s="4"/>
      <c r="E596" s="12"/>
      <c r="F596" s="12"/>
    </row>
    <row r="597" spans="4:6" ht="12.75">
      <c r="D597" s="4"/>
      <c r="E597" s="12"/>
      <c r="F597" s="12"/>
    </row>
    <row r="598" spans="4:6" ht="12.75">
      <c r="D598" s="4"/>
      <c r="E598" s="12"/>
      <c r="F598" s="12"/>
    </row>
    <row r="599" spans="4:6" ht="12.75">
      <c r="D599" s="4"/>
      <c r="E599" s="12"/>
      <c r="F599" s="12"/>
    </row>
    <row r="600" spans="4:6" ht="12.75">
      <c r="D600" s="4"/>
      <c r="E600" s="12"/>
      <c r="F600" s="12"/>
    </row>
    <row r="601" spans="4:6" ht="12.75">
      <c r="D601" s="4"/>
      <c r="E601" s="12"/>
      <c r="F601" s="12"/>
    </row>
    <row r="602" spans="4:6" ht="12.75">
      <c r="D602" s="4"/>
      <c r="E602" s="12"/>
      <c r="F602" s="12"/>
    </row>
    <row r="603" spans="4:6" ht="12.75">
      <c r="D603" s="4"/>
      <c r="E603" s="12"/>
      <c r="F603" s="12"/>
    </row>
    <row r="604" spans="4:6" ht="12.75">
      <c r="D604" s="4"/>
      <c r="E604" s="12"/>
      <c r="F604" s="12"/>
    </row>
    <row r="605" spans="4:6" ht="12.75">
      <c r="D605" s="4"/>
      <c r="E605" s="12"/>
      <c r="F605" s="12"/>
    </row>
    <row r="606" spans="4:6" ht="12.75">
      <c r="D606" s="4"/>
      <c r="E606" s="12"/>
      <c r="F606" s="12"/>
    </row>
    <row r="607" spans="4:6" ht="12.75">
      <c r="D607" s="4"/>
      <c r="E607" s="12"/>
      <c r="F607" s="12"/>
    </row>
    <row r="608" spans="4:6" ht="12.75">
      <c r="D608" s="4"/>
      <c r="E608" s="12"/>
      <c r="F608" s="12"/>
    </row>
    <row r="609" spans="4:6" ht="12.75">
      <c r="D609" s="4"/>
      <c r="E609" s="12"/>
      <c r="F609" s="12"/>
    </row>
    <row r="610" spans="4:6" ht="12.75">
      <c r="D610" s="4"/>
      <c r="E610" s="12"/>
      <c r="F610" s="12"/>
    </row>
    <row r="611" spans="4:6" ht="12.75">
      <c r="D611" s="4"/>
      <c r="E611" s="12"/>
      <c r="F611" s="12"/>
    </row>
    <row r="612" spans="4:6" ht="12.75">
      <c r="D612" s="4"/>
      <c r="E612" s="12"/>
      <c r="F612" s="12"/>
    </row>
    <row r="613" spans="4:6" ht="12.75">
      <c r="D613" s="4"/>
      <c r="E613" s="12"/>
      <c r="F613" s="12"/>
    </row>
    <row r="614" ht="12.75">
      <c r="D614" s="4"/>
    </row>
    <row r="615" spans="4:6" ht="12.75">
      <c r="D615" s="4"/>
      <c r="E615" s="12"/>
      <c r="F615" s="12"/>
    </row>
    <row r="616" spans="4:6" ht="12.75">
      <c r="D616" s="4"/>
      <c r="E616" s="12"/>
      <c r="F616" s="12"/>
    </row>
    <row r="617" spans="4:6" ht="12.75">
      <c r="D617" s="4"/>
      <c r="E617" s="12"/>
      <c r="F617" s="12"/>
    </row>
    <row r="618" spans="4:6" ht="12.75">
      <c r="D618" s="4"/>
      <c r="E618" s="12"/>
      <c r="F618" s="12"/>
    </row>
    <row r="619" spans="4:6" ht="12.75">
      <c r="D619" s="4"/>
      <c r="E619" s="12"/>
      <c r="F619" s="12"/>
    </row>
    <row r="620" spans="4:6" ht="12.75">
      <c r="D620" s="4"/>
      <c r="E620" s="12"/>
      <c r="F620" s="12"/>
    </row>
    <row r="621" spans="4:6" ht="12.75">
      <c r="D621" s="4"/>
      <c r="E621" s="12"/>
      <c r="F621" s="12"/>
    </row>
    <row r="622" spans="4:6" ht="12.75">
      <c r="D622" s="4"/>
      <c r="E622" s="12"/>
      <c r="F622" s="12"/>
    </row>
    <row r="623" spans="4:6" ht="12.75">
      <c r="D623" s="4"/>
      <c r="E623" s="12"/>
      <c r="F623" s="12"/>
    </row>
    <row r="624" spans="1:5" ht="12.75">
      <c r="A624" s="17"/>
      <c r="D624" s="4"/>
      <c r="E624" s="12"/>
    </row>
    <row r="625" spans="1:5" ht="12.75">
      <c r="A625" s="17"/>
      <c r="D625" s="4"/>
      <c r="E625" s="12"/>
    </row>
    <row r="626" spans="1:5" ht="12.75">
      <c r="A626" s="17"/>
      <c r="D626" s="4"/>
      <c r="E626" s="12"/>
    </row>
    <row r="627" spans="4:6" ht="12.75">
      <c r="D627" s="4"/>
      <c r="E627" s="12"/>
      <c r="F627" s="12"/>
    </row>
    <row r="628" spans="4:6" ht="12.75">
      <c r="D628" s="4"/>
      <c r="E628" s="12"/>
      <c r="F628" s="12"/>
    </row>
    <row r="629" spans="4:6" ht="12.75">
      <c r="D629" s="4"/>
      <c r="E629" s="12"/>
      <c r="F629" s="12"/>
    </row>
    <row r="630" spans="4:6" ht="12.75">
      <c r="D630" s="4"/>
      <c r="E630" s="12"/>
      <c r="F630" s="12"/>
    </row>
    <row r="631" spans="4:6" ht="12.75">
      <c r="D631" s="4"/>
      <c r="E631" s="12"/>
      <c r="F631" s="12"/>
    </row>
    <row r="632" spans="4:6" ht="12.75">
      <c r="D632" s="4"/>
      <c r="E632" s="12"/>
      <c r="F632" s="12"/>
    </row>
    <row r="633" spans="4:6" ht="12.75">
      <c r="D633" s="4"/>
      <c r="E633" s="12"/>
      <c r="F633" s="12"/>
    </row>
    <row r="634" spans="4:6" ht="12.75">
      <c r="D634" s="4"/>
      <c r="E634" s="12"/>
      <c r="F634" s="12"/>
    </row>
    <row r="635" spans="1:5" ht="12.75">
      <c r="A635" s="17"/>
      <c r="D635" s="4"/>
      <c r="E635" s="12"/>
    </row>
    <row r="636" spans="1:5" ht="12.75">
      <c r="A636" s="17"/>
      <c r="D636" s="4"/>
      <c r="E636" s="12"/>
    </row>
    <row r="637" spans="4:6" ht="12.75">
      <c r="D637" s="4"/>
      <c r="E637" s="12"/>
      <c r="F637" s="12"/>
    </row>
    <row r="638" spans="4:6" ht="12.75">
      <c r="D638" s="4"/>
      <c r="E638" s="12"/>
      <c r="F638" s="12"/>
    </row>
    <row r="639" spans="4:6" ht="12.75">
      <c r="D639" s="4"/>
      <c r="E639" s="12"/>
      <c r="F639" s="12"/>
    </row>
    <row r="640" spans="4:6" ht="12.75">
      <c r="D640" s="4"/>
      <c r="E640" s="12"/>
      <c r="F640" s="12"/>
    </row>
    <row r="641" spans="4:6" ht="12.75">
      <c r="D641" s="4"/>
      <c r="E641" s="12"/>
      <c r="F641" s="12"/>
    </row>
    <row r="642" spans="4:6" ht="12.75">
      <c r="D642" s="4"/>
      <c r="E642" s="12"/>
      <c r="F642" s="12"/>
    </row>
    <row r="643" spans="4:6" ht="12.75">
      <c r="D643" s="4"/>
      <c r="E643" s="12"/>
      <c r="F643" s="12"/>
    </row>
    <row r="644" spans="4:6" ht="12.75">
      <c r="D644" s="4"/>
      <c r="E644" s="12"/>
      <c r="F644" s="12"/>
    </row>
    <row r="645" spans="4:6" ht="12.75">
      <c r="D645" s="4"/>
      <c r="E645" s="12"/>
      <c r="F645" s="12"/>
    </row>
    <row r="646" spans="4:5" ht="12.75">
      <c r="D646" s="4"/>
      <c r="E646" s="12"/>
    </row>
    <row r="647" spans="4:6" ht="12.75">
      <c r="D647" s="4"/>
      <c r="E647" s="12"/>
      <c r="F647" s="13"/>
    </row>
    <row r="648" spans="4:6" ht="12.75">
      <c r="D648" s="4"/>
      <c r="E648" s="12"/>
      <c r="F648" s="12"/>
    </row>
    <row r="649" spans="4:6" ht="12.75">
      <c r="D649" s="4"/>
      <c r="E649" s="12"/>
      <c r="F649" s="12"/>
    </row>
    <row r="650" spans="4:6" ht="12.75">
      <c r="D650" s="4"/>
      <c r="E650" s="12"/>
      <c r="F650" s="12"/>
    </row>
    <row r="651" spans="2:6" s="10" customFormat="1" ht="12.75">
      <c r="B651" s="16"/>
      <c r="C651" s="34"/>
      <c r="D651" s="11"/>
      <c r="E651" s="26"/>
      <c r="F651" s="15"/>
    </row>
    <row r="652" spans="4:6" ht="12.75">
      <c r="D652" s="4"/>
      <c r="E652" s="12"/>
      <c r="F652" s="12"/>
    </row>
    <row r="653" spans="1:5" ht="12.75">
      <c r="A653" s="17"/>
      <c r="D653" s="4"/>
      <c r="E653" s="12"/>
    </row>
    <row r="654" spans="4:6" ht="12.75">
      <c r="D654" s="4"/>
      <c r="E654" s="12"/>
      <c r="F654" s="12"/>
    </row>
    <row r="655" spans="2:6" s="10" customFormat="1" ht="12.75">
      <c r="B655" s="16"/>
      <c r="C655" s="34"/>
      <c r="D655" s="11"/>
      <c r="E655" s="26"/>
      <c r="F655" s="15"/>
    </row>
    <row r="656" spans="2:6" s="10" customFormat="1" ht="12.75">
      <c r="B656" s="16"/>
      <c r="C656" s="34"/>
      <c r="D656" s="11"/>
      <c r="E656" s="26"/>
      <c r="F656" s="15"/>
    </row>
    <row r="657" spans="4:6" ht="12.75">
      <c r="D657" s="4"/>
      <c r="E657" s="12"/>
      <c r="F657" s="12"/>
    </row>
    <row r="658" spans="4:6" ht="12.75">
      <c r="D658" s="4"/>
      <c r="E658" s="12"/>
      <c r="F658" s="12"/>
    </row>
    <row r="659" spans="4:6" ht="12.75">
      <c r="D659" s="4"/>
      <c r="E659" s="12"/>
      <c r="F659" s="12"/>
    </row>
    <row r="660" spans="4:6" ht="12.75">
      <c r="D660" s="4"/>
      <c r="E660" s="12"/>
      <c r="F660" s="12"/>
    </row>
    <row r="661" spans="4:6" ht="12.75">
      <c r="D661" s="4"/>
      <c r="E661" s="12"/>
      <c r="F661" s="12"/>
    </row>
    <row r="662" spans="4:6" ht="12.75">
      <c r="D662" s="4"/>
      <c r="E662" s="12"/>
      <c r="F662" s="12"/>
    </row>
    <row r="663" spans="4:6" ht="12.75">
      <c r="D663" s="4"/>
      <c r="E663" s="12"/>
      <c r="F663" s="12"/>
    </row>
    <row r="664" ht="12.75">
      <c r="D664" s="4"/>
    </row>
    <row r="665" spans="4:6" ht="12.75">
      <c r="D665" s="4"/>
      <c r="E665" s="12"/>
      <c r="F665" s="12"/>
    </row>
    <row r="666" spans="4:6" ht="12.75">
      <c r="D666" s="4"/>
      <c r="E666" s="12"/>
      <c r="F666" s="12"/>
    </row>
    <row r="667" spans="4:6" ht="12.75">
      <c r="D667" s="4"/>
      <c r="E667" s="12"/>
      <c r="F667" s="12"/>
    </row>
    <row r="668" spans="4:6" ht="12.75">
      <c r="D668" s="4"/>
      <c r="E668" s="12"/>
      <c r="F668" s="12"/>
    </row>
    <row r="669" spans="4:6" ht="12.75">
      <c r="D669" s="4"/>
      <c r="E669" s="12"/>
      <c r="F669" s="12"/>
    </row>
    <row r="670" spans="4:6" ht="12.75">
      <c r="D670" s="4"/>
      <c r="E670" s="12"/>
      <c r="F670" s="12"/>
    </row>
    <row r="671" spans="4:6" ht="12.75">
      <c r="D671" s="4"/>
      <c r="E671" s="12"/>
      <c r="F671" s="12"/>
    </row>
    <row r="672" spans="4:6" ht="12.75">
      <c r="D672" s="4"/>
      <c r="E672" s="12"/>
      <c r="F672" s="12"/>
    </row>
    <row r="673" spans="4:6" ht="12.75">
      <c r="D673" s="4"/>
      <c r="E673" s="12"/>
      <c r="F673" s="12"/>
    </row>
    <row r="674" spans="4:6" ht="12.75">
      <c r="D674" s="4"/>
      <c r="E674" s="12"/>
      <c r="F674" s="12"/>
    </row>
    <row r="675" spans="4:6" ht="12.75">
      <c r="D675" s="4"/>
      <c r="E675" s="12"/>
      <c r="F675" s="12"/>
    </row>
    <row r="676" spans="4:6" ht="12.75">
      <c r="D676" s="4"/>
      <c r="E676" s="12"/>
      <c r="F676" s="12"/>
    </row>
    <row r="677" spans="4:6" ht="12.75">
      <c r="D677" s="4"/>
      <c r="E677" s="12"/>
      <c r="F677" s="12"/>
    </row>
    <row r="678" spans="4:6" ht="12.75">
      <c r="D678" s="4"/>
      <c r="E678" s="12"/>
      <c r="F678" s="12"/>
    </row>
    <row r="679" spans="4:6" ht="12.75">
      <c r="D679" s="4"/>
      <c r="E679" s="12"/>
      <c r="F679" s="12"/>
    </row>
    <row r="680" spans="4:6" ht="12.75">
      <c r="D680" s="4"/>
      <c r="E680" s="12"/>
      <c r="F680" s="12"/>
    </row>
    <row r="681" spans="4:6" ht="12.75">
      <c r="D681" s="4"/>
      <c r="E681" s="12"/>
      <c r="F681" s="12"/>
    </row>
    <row r="682" spans="4:6" ht="12.75">
      <c r="D682" s="4"/>
      <c r="E682" s="12"/>
      <c r="F682" s="12"/>
    </row>
    <row r="683" spans="4:6" ht="12.75">
      <c r="D683" s="4"/>
      <c r="E683" s="12"/>
      <c r="F683" s="12"/>
    </row>
    <row r="684" spans="4:6" ht="12.75">
      <c r="D684" s="4"/>
      <c r="E684" s="12"/>
      <c r="F684" s="12"/>
    </row>
    <row r="685" spans="4:6" ht="12.75">
      <c r="D685" s="4"/>
      <c r="E685" s="12"/>
      <c r="F685" s="12"/>
    </row>
    <row r="686" spans="4:6" ht="12.75">
      <c r="D686" s="4"/>
      <c r="E686" s="12"/>
      <c r="F686" s="12"/>
    </row>
    <row r="687" spans="1:5" ht="12.75">
      <c r="A687" s="17"/>
      <c r="D687" s="4"/>
      <c r="E687" s="12"/>
    </row>
    <row r="688" spans="1:5" ht="12.75">
      <c r="A688" s="17"/>
      <c r="D688" s="4"/>
      <c r="E688" s="12"/>
    </row>
    <row r="689" spans="1:5" ht="12.75">
      <c r="A689" s="17"/>
      <c r="D689" s="4"/>
      <c r="E689" s="12"/>
    </row>
    <row r="690" spans="1:5" ht="12.75">
      <c r="A690" s="17"/>
      <c r="D690" s="4"/>
      <c r="E690" s="12"/>
    </row>
    <row r="691" spans="1:5" ht="12.75">
      <c r="A691" s="17"/>
      <c r="D691" s="4"/>
      <c r="E691" s="12"/>
    </row>
    <row r="692" spans="1:5" ht="12.75">
      <c r="A692" s="17"/>
      <c r="D692" s="4"/>
      <c r="E692" s="12"/>
    </row>
    <row r="693" spans="1:5" ht="12.75">
      <c r="A693" s="17"/>
      <c r="D693" s="4"/>
      <c r="E693" s="12"/>
    </row>
    <row r="694" spans="1:5" ht="12.75">
      <c r="A694" s="17"/>
      <c r="D694" s="4"/>
      <c r="E694" s="12"/>
    </row>
    <row r="695" spans="4:6" ht="12.75">
      <c r="D695" s="4"/>
      <c r="E695" s="12"/>
      <c r="F695" s="12"/>
    </row>
    <row r="696" spans="4:6" ht="12.75">
      <c r="D696" s="4"/>
      <c r="E696" s="12"/>
      <c r="F696" s="12"/>
    </row>
    <row r="697" spans="4:6" ht="12.75">
      <c r="D697" s="4"/>
      <c r="E697" s="12"/>
      <c r="F697" s="12"/>
    </row>
    <row r="698" spans="4:6" ht="12.75">
      <c r="D698" s="4"/>
      <c r="E698" s="12"/>
      <c r="F698" s="12"/>
    </row>
    <row r="699" spans="4:6" ht="12.75">
      <c r="D699" s="4"/>
      <c r="E699" s="12"/>
      <c r="F699" s="12"/>
    </row>
    <row r="700" spans="4:6" ht="12.75">
      <c r="D700" s="4"/>
      <c r="E700" s="12"/>
      <c r="F700" s="12"/>
    </row>
    <row r="701" spans="4:6" ht="12.75">
      <c r="D701" s="4"/>
      <c r="E701" s="12"/>
      <c r="F701" s="12"/>
    </row>
    <row r="702" spans="4:6" ht="12.75">
      <c r="D702" s="4"/>
      <c r="E702" s="12"/>
      <c r="F702" s="12"/>
    </row>
    <row r="703" spans="4:6" ht="12.75">
      <c r="D703" s="4"/>
      <c r="E703" s="12"/>
      <c r="F703" s="12"/>
    </row>
    <row r="704" spans="4:6" ht="12.75">
      <c r="D704" s="4"/>
      <c r="E704" s="12"/>
      <c r="F704" s="12"/>
    </row>
    <row r="705" ht="12.75">
      <c r="D705" s="4"/>
    </row>
    <row r="706" ht="12.75">
      <c r="D706" s="4"/>
    </row>
    <row r="707" spans="4:6" ht="12.75">
      <c r="D707" s="4"/>
      <c r="E707" s="12"/>
      <c r="F707" s="12"/>
    </row>
    <row r="708" spans="4:6" ht="12.75">
      <c r="D708" s="4"/>
      <c r="E708" s="12"/>
      <c r="F708" s="12"/>
    </row>
    <row r="709" spans="4:6" ht="12.75">
      <c r="D709" s="4"/>
      <c r="E709" s="12"/>
      <c r="F709" s="12"/>
    </row>
    <row r="710" spans="4:6" ht="12.75">
      <c r="D710" s="4"/>
      <c r="E710" s="12"/>
      <c r="F710" s="12"/>
    </row>
    <row r="711" spans="4:6" ht="12.75">
      <c r="D711" s="4"/>
      <c r="E711" s="12"/>
      <c r="F711" s="12"/>
    </row>
    <row r="712" spans="4:6" ht="12.75">
      <c r="D712" s="4"/>
      <c r="E712" s="12"/>
      <c r="F712" s="12"/>
    </row>
    <row r="713" spans="4:6" ht="12.75">
      <c r="D713" s="4"/>
      <c r="E713" s="12"/>
      <c r="F713" s="12"/>
    </row>
    <row r="714" spans="4:6" ht="12.75">
      <c r="D714" s="4"/>
      <c r="E714" s="12"/>
      <c r="F714" s="12"/>
    </row>
    <row r="715" spans="4:6" ht="12.75">
      <c r="D715" s="4"/>
      <c r="E715" s="12"/>
      <c r="F715" s="12"/>
    </row>
    <row r="716" spans="4:6" ht="12.75">
      <c r="D716" s="4"/>
      <c r="E716" s="12"/>
      <c r="F716" s="12"/>
    </row>
    <row r="717" spans="4:6" ht="12.75">
      <c r="D717" s="4"/>
      <c r="E717" s="12"/>
      <c r="F717" s="12"/>
    </row>
    <row r="718" spans="4:6" ht="12.75">
      <c r="D718" s="4"/>
      <c r="E718" s="12"/>
      <c r="F718" s="12"/>
    </row>
    <row r="719" spans="4:6" ht="12.75">
      <c r="D719" s="4"/>
      <c r="E719" s="12"/>
      <c r="F719" s="12"/>
    </row>
    <row r="720" spans="4:6" ht="12.75">
      <c r="D720" s="4"/>
      <c r="E720" s="12"/>
      <c r="F720" s="12"/>
    </row>
    <row r="721" spans="4:6" ht="12.75">
      <c r="D721" s="4"/>
      <c r="E721" s="12"/>
      <c r="F721" s="12"/>
    </row>
    <row r="722" spans="1:5" ht="12.75">
      <c r="A722" s="17"/>
      <c r="D722" s="4"/>
      <c r="E722" s="12"/>
    </row>
    <row r="723" spans="1:5" ht="12.75">
      <c r="A723" s="17"/>
      <c r="D723" s="4"/>
      <c r="E723" s="12"/>
    </row>
    <row r="724" spans="4:6" ht="12.75">
      <c r="D724" s="4"/>
      <c r="E724" s="12"/>
      <c r="F724" s="12"/>
    </row>
    <row r="725" spans="4:6" ht="12.75">
      <c r="D725" s="4"/>
      <c r="E725" s="12"/>
      <c r="F725" s="12"/>
    </row>
    <row r="726" spans="4:6" ht="12.75">
      <c r="D726" s="4"/>
      <c r="E726" s="12"/>
      <c r="F726" s="12"/>
    </row>
    <row r="727" spans="4:6" ht="12.75">
      <c r="D727" s="4"/>
      <c r="E727" s="12"/>
      <c r="F727" s="12"/>
    </row>
    <row r="728" spans="4:6" ht="12.75">
      <c r="D728" s="4"/>
      <c r="E728" s="12"/>
      <c r="F728" s="12"/>
    </row>
    <row r="729" spans="4:6" ht="12.75">
      <c r="D729" s="4"/>
      <c r="E729" s="12"/>
      <c r="F729" s="12"/>
    </row>
    <row r="730" spans="4:6" ht="12.75">
      <c r="D730" s="4"/>
      <c r="E730" s="12"/>
      <c r="F730" s="12"/>
    </row>
    <row r="731" spans="4:6" ht="12.75">
      <c r="D731" s="4"/>
      <c r="E731" s="12"/>
      <c r="F731" s="12"/>
    </row>
    <row r="732" spans="4:6" ht="12.75">
      <c r="D732" s="4"/>
      <c r="E732" s="12"/>
      <c r="F732" s="12"/>
    </row>
    <row r="733" spans="4:6" ht="12.75">
      <c r="D733" s="4"/>
      <c r="E733" s="12"/>
      <c r="F733" s="12"/>
    </row>
    <row r="734" spans="4:6" ht="12.75">
      <c r="D734" s="4"/>
      <c r="E734" s="12"/>
      <c r="F734" s="12"/>
    </row>
    <row r="735" spans="4:6" ht="12.75">
      <c r="D735" s="4"/>
      <c r="E735" s="12"/>
      <c r="F735" s="12"/>
    </row>
    <row r="736" spans="4:6" ht="12.75">
      <c r="D736" s="4"/>
      <c r="E736" s="12"/>
      <c r="F736" s="12"/>
    </row>
    <row r="737" spans="4:6" ht="12.75">
      <c r="D737" s="4"/>
      <c r="E737" s="12"/>
      <c r="F737" s="12"/>
    </row>
    <row r="738" spans="1:5" ht="12.75">
      <c r="A738" s="17"/>
      <c r="D738" s="4"/>
      <c r="E738" s="12"/>
    </row>
    <row r="739" spans="1:5" ht="12.75">
      <c r="A739" s="17"/>
      <c r="D739" s="4"/>
      <c r="E739" s="12"/>
    </row>
    <row r="740" spans="4:6" ht="12.75">
      <c r="D740" s="4"/>
      <c r="E740" s="12"/>
      <c r="F740" s="12"/>
    </row>
    <row r="741" spans="4:6" ht="12.75">
      <c r="D741" s="4"/>
      <c r="E741" s="12"/>
      <c r="F741" s="12"/>
    </row>
    <row r="742" spans="4:6" ht="12.75">
      <c r="D742" s="4"/>
      <c r="E742" s="12"/>
      <c r="F742" s="12"/>
    </row>
    <row r="743" spans="4:6" ht="12.75">
      <c r="D743" s="4"/>
      <c r="E743" s="12"/>
      <c r="F743" s="12"/>
    </row>
    <row r="744" spans="4:6" ht="12.75">
      <c r="D744" s="4"/>
      <c r="E744" s="12"/>
      <c r="F744" s="12"/>
    </row>
    <row r="745" spans="4:5" ht="12.75">
      <c r="D745" s="4"/>
      <c r="E745" s="12"/>
    </row>
    <row r="746" spans="4:6" ht="12.75">
      <c r="D746" s="4"/>
      <c r="E746" s="12"/>
      <c r="F746" s="12"/>
    </row>
    <row r="747" spans="4:6" ht="12.75">
      <c r="D747" s="4"/>
      <c r="E747" s="12"/>
      <c r="F747" s="12"/>
    </row>
    <row r="748" spans="4:6" ht="12.75">
      <c r="D748" s="4"/>
      <c r="E748" s="12"/>
      <c r="F748" s="12"/>
    </row>
    <row r="749" spans="4:6" ht="12.75">
      <c r="D749" s="4"/>
      <c r="E749" s="12"/>
      <c r="F749" s="12"/>
    </row>
    <row r="750" spans="4:6" ht="12.75">
      <c r="D750" s="4"/>
      <c r="E750" s="12"/>
      <c r="F750" s="12"/>
    </row>
    <row r="751" spans="4:6" ht="12.75">
      <c r="D751" s="4"/>
      <c r="E751" s="12"/>
      <c r="F751" s="12"/>
    </row>
    <row r="752" spans="4:6" ht="12.75">
      <c r="D752" s="4"/>
      <c r="E752" s="12"/>
      <c r="F752" s="12"/>
    </row>
    <row r="753" spans="4:6" ht="12.75">
      <c r="D753" s="4"/>
      <c r="E753" s="12"/>
      <c r="F753" s="12"/>
    </row>
    <row r="754" spans="4:6" ht="12.75">
      <c r="D754" s="4"/>
      <c r="E754" s="12"/>
      <c r="F754" s="12"/>
    </row>
    <row r="755" spans="4:6" ht="12.75">
      <c r="D755" s="4"/>
      <c r="E755" s="12"/>
      <c r="F755" s="12"/>
    </row>
    <row r="756" spans="4:6" ht="12.75">
      <c r="D756" s="4"/>
      <c r="E756" s="12"/>
      <c r="F756" s="12"/>
    </row>
    <row r="757" ht="12.75">
      <c r="D757" s="4"/>
    </row>
    <row r="758" ht="12.75">
      <c r="D758" s="4"/>
    </row>
    <row r="759" spans="4:6" ht="12.75">
      <c r="D759" s="4"/>
      <c r="E759" s="12"/>
      <c r="F759" s="12"/>
    </row>
    <row r="760" spans="4:6" ht="12.75">
      <c r="D760" s="4"/>
      <c r="E760" s="12"/>
      <c r="F760" s="12"/>
    </row>
    <row r="761" spans="4:6" ht="12.75">
      <c r="D761" s="4"/>
      <c r="E761" s="12"/>
      <c r="F761" s="12"/>
    </row>
    <row r="762" spans="4:6" ht="12.75">
      <c r="D762" s="4"/>
      <c r="E762" s="12"/>
      <c r="F762" s="12"/>
    </row>
    <row r="763" spans="4:6" ht="12.75">
      <c r="D763" s="4"/>
      <c r="E763" s="12"/>
      <c r="F763" s="12"/>
    </row>
    <row r="764" spans="4:6" ht="12.75">
      <c r="D764" s="4"/>
      <c r="E764" s="12"/>
      <c r="F764" s="12"/>
    </row>
    <row r="765" ht="12.75">
      <c r="D765" s="4"/>
    </row>
    <row r="766" spans="4:6" ht="12.75">
      <c r="D766" s="4"/>
      <c r="E766" s="12"/>
      <c r="F766" s="12"/>
    </row>
    <row r="767" spans="4:6" ht="12.75">
      <c r="D767" s="4"/>
      <c r="E767" s="12"/>
      <c r="F767" s="12"/>
    </row>
    <row r="768" spans="4:6" ht="12.75">
      <c r="D768" s="4"/>
      <c r="E768" s="12"/>
      <c r="F768" s="12"/>
    </row>
    <row r="769" spans="4:6" ht="12.75">
      <c r="D769" s="4"/>
      <c r="E769" s="12"/>
      <c r="F769" s="12"/>
    </row>
    <row r="770" spans="4:6" ht="12.75">
      <c r="D770" s="4"/>
      <c r="E770" s="12"/>
      <c r="F770" s="12"/>
    </row>
    <row r="771" spans="4:6" ht="12.75">
      <c r="D771" s="4"/>
      <c r="E771" s="12"/>
      <c r="F771" s="12"/>
    </row>
    <row r="772" spans="4:6" ht="12.75">
      <c r="D772" s="4"/>
      <c r="E772" s="12"/>
      <c r="F772" s="12"/>
    </row>
    <row r="773" spans="4:6" ht="12.75">
      <c r="D773" s="4"/>
      <c r="E773" s="12"/>
      <c r="F773" s="12"/>
    </row>
    <row r="774" spans="4:6" ht="12.75">
      <c r="D774" s="4"/>
      <c r="E774" s="12"/>
      <c r="F774" s="12"/>
    </row>
    <row r="775" spans="4:6" ht="12.75">
      <c r="D775" s="4"/>
      <c r="E775" s="12"/>
      <c r="F775" s="12"/>
    </row>
    <row r="776" spans="4:6" ht="12.75">
      <c r="D776" s="4"/>
      <c r="E776" s="12"/>
      <c r="F776" s="12"/>
    </row>
    <row r="777" spans="1:5" ht="12.75">
      <c r="A777" s="17"/>
      <c r="D777" s="4"/>
      <c r="E777" s="12"/>
    </row>
    <row r="778" spans="1:5" ht="12.75">
      <c r="A778" s="17"/>
      <c r="D778" s="4"/>
      <c r="E778" s="12"/>
    </row>
    <row r="779" spans="1:5" ht="12.75">
      <c r="A779" s="17"/>
      <c r="D779" s="4"/>
      <c r="E779" s="12"/>
    </row>
    <row r="780" spans="1:5" ht="12.75">
      <c r="A780" s="17"/>
      <c r="D780" s="4"/>
      <c r="E780" s="12"/>
    </row>
    <row r="781" spans="1:5" ht="12.75">
      <c r="A781" s="17"/>
      <c r="D781" s="4"/>
      <c r="E781" s="12"/>
    </row>
    <row r="782" spans="4:6" ht="12.75">
      <c r="D782" s="4"/>
      <c r="E782" s="12"/>
      <c r="F782" s="12"/>
    </row>
    <row r="783" spans="4:6" ht="12.75">
      <c r="D783" s="4"/>
      <c r="E783" s="12"/>
      <c r="F783" s="12"/>
    </row>
    <row r="784" spans="4:6" ht="12.75">
      <c r="D784" s="4"/>
      <c r="E784" s="12"/>
      <c r="F784" s="12"/>
    </row>
    <row r="785" spans="4:6" ht="12.75">
      <c r="D785" s="4"/>
      <c r="E785" s="12"/>
      <c r="F785" s="12"/>
    </row>
    <row r="786" spans="4:6" ht="12.75">
      <c r="D786" s="4"/>
      <c r="E786" s="12"/>
      <c r="F786" s="12"/>
    </row>
    <row r="787" spans="4:6" ht="12.75">
      <c r="D787" s="4"/>
      <c r="E787" s="12"/>
      <c r="F787" s="12"/>
    </row>
    <row r="788" spans="4:6" ht="12.75">
      <c r="D788" s="4"/>
      <c r="E788" s="12"/>
      <c r="F788" s="12"/>
    </row>
    <row r="789" spans="4:6" ht="12.75">
      <c r="D789" s="4"/>
      <c r="E789" s="12"/>
      <c r="F789" s="12"/>
    </row>
    <row r="790" spans="4:6" ht="12.75">
      <c r="D790" s="4"/>
      <c r="E790" s="12"/>
      <c r="F790" s="12"/>
    </row>
    <row r="791" spans="4:6" ht="12.75">
      <c r="D791" s="4"/>
      <c r="E791" s="12"/>
      <c r="F791" s="12"/>
    </row>
    <row r="792" spans="4:6" ht="12.75">
      <c r="D792" s="4"/>
      <c r="E792" s="12"/>
      <c r="F792" s="12"/>
    </row>
    <row r="793" spans="4:6" ht="12.75">
      <c r="D793" s="4"/>
      <c r="E793" s="12"/>
      <c r="F793" s="12"/>
    </row>
    <row r="794" spans="4:6" ht="12.75">
      <c r="D794" s="4"/>
      <c r="E794" s="12"/>
      <c r="F794" s="12"/>
    </row>
    <row r="795" spans="4:6" ht="12.75">
      <c r="D795" s="4"/>
      <c r="E795" s="12"/>
      <c r="F795" s="12"/>
    </row>
    <row r="796" spans="4:6" ht="12.75">
      <c r="D796" s="4"/>
      <c r="E796" s="12"/>
      <c r="F796" s="12"/>
    </row>
    <row r="797" spans="4:6" ht="12.75">
      <c r="D797" s="4"/>
      <c r="E797" s="12"/>
      <c r="F797" s="12"/>
    </row>
    <row r="798" spans="4:6" ht="12.75">
      <c r="D798" s="4"/>
      <c r="E798" s="12"/>
      <c r="F798" s="12"/>
    </row>
    <row r="799" spans="4:6" ht="12.75">
      <c r="D799" s="4"/>
      <c r="E799" s="12"/>
      <c r="F799" s="12"/>
    </row>
    <row r="800" spans="1:5" ht="12.75">
      <c r="A800" s="17"/>
      <c r="D800" s="4"/>
      <c r="E800" s="12"/>
    </row>
    <row r="801" spans="1:5" ht="12.75">
      <c r="A801" s="17"/>
      <c r="D801" s="4"/>
      <c r="E801" s="12"/>
    </row>
    <row r="802" spans="1:5" ht="12.75">
      <c r="A802" s="17"/>
      <c r="D802" s="4"/>
      <c r="E802" s="12"/>
    </row>
    <row r="803" spans="1:5" ht="12.75">
      <c r="A803" s="17"/>
      <c r="D803" s="4"/>
      <c r="E803" s="12"/>
    </row>
    <row r="804" spans="1:5" ht="12.75">
      <c r="A804" s="17"/>
      <c r="D804" s="4"/>
      <c r="E804" s="12"/>
    </row>
    <row r="805" spans="1:5" ht="12.75">
      <c r="A805" s="17"/>
      <c r="D805" s="4"/>
      <c r="E805" s="12"/>
    </row>
    <row r="806" spans="1:5" ht="12.75">
      <c r="A806" s="17"/>
      <c r="D806" s="4"/>
      <c r="E806" s="12"/>
    </row>
    <row r="807" spans="1:5" ht="12.75">
      <c r="A807" s="17"/>
      <c r="D807" s="4"/>
      <c r="E807" s="12"/>
    </row>
    <row r="808" spans="1:5" ht="12.75">
      <c r="A808" s="17"/>
      <c r="D808" s="4"/>
      <c r="E808" s="12"/>
    </row>
    <row r="809" spans="1:5" ht="12.75">
      <c r="A809" s="17"/>
      <c r="D809" s="4"/>
      <c r="E809" s="12"/>
    </row>
    <row r="810" spans="1:5" ht="12.75">
      <c r="A810" s="17"/>
      <c r="D810" s="4"/>
      <c r="E810" s="12"/>
    </row>
    <row r="811" spans="1:5" ht="12.75">
      <c r="A811" s="17"/>
      <c r="D811" s="4"/>
      <c r="E811" s="12"/>
    </row>
    <row r="812" spans="1:5" ht="12.75">
      <c r="A812" s="17"/>
      <c r="D812" s="4"/>
      <c r="E812" s="12"/>
    </row>
    <row r="813" spans="1:5" ht="12.75">
      <c r="A813" s="17"/>
      <c r="D813" s="4"/>
      <c r="E813" s="12"/>
    </row>
    <row r="814" spans="4:6" ht="12.75">
      <c r="D814" s="4"/>
      <c r="E814" s="12"/>
      <c r="F814" s="12"/>
    </row>
    <row r="815" spans="4:6" ht="12.75">
      <c r="D815" s="4"/>
      <c r="E815" s="12"/>
      <c r="F815" s="12"/>
    </row>
    <row r="816" spans="1:5" ht="12.75">
      <c r="A816" s="17"/>
      <c r="D816" s="4"/>
      <c r="E816" s="12"/>
    </row>
    <row r="817" spans="4:6" ht="12.75">
      <c r="D817" s="4"/>
      <c r="E817" s="12"/>
      <c r="F817" s="12"/>
    </row>
    <row r="818" spans="4:6" ht="12.75">
      <c r="D818" s="4"/>
      <c r="E818" s="12"/>
      <c r="F818" s="12"/>
    </row>
    <row r="819" spans="4:6" ht="12.75">
      <c r="D819" s="4"/>
      <c r="E819" s="12"/>
      <c r="F819" s="12"/>
    </row>
    <row r="820" spans="4:6" ht="12.75">
      <c r="D820" s="4"/>
      <c r="E820" s="12"/>
      <c r="F820" s="12"/>
    </row>
    <row r="821" spans="4:6" ht="12.75">
      <c r="D821" s="4"/>
      <c r="E821" s="12"/>
      <c r="F821" s="12"/>
    </row>
    <row r="822" spans="4:6" ht="12.75">
      <c r="D822" s="4"/>
      <c r="E822" s="12"/>
      <c r="F822" s="12"/>
    </row>
    <row r="823" spans="4:6" ht="12.75">
      <c r="D823" s="4"/>
      <c r="E823" s="12"/>
      <c r="F823" s="12"/>
    </row>
    <row r="824" spans="4:6" ht="12.75">
      <c r="D824" s="4"/>
      <c r="E824" s="12"/>
      <c r="F824" s="12"/>
    </row>
    <row r="825" spans="1:5" ht="12.75">
      <c r="A825" s="17"/>
      <c r="D825" s="4"/>
      <c r="E825" s="12"/>
    </row>
    <row r="826" spans="4:6" ht="12.75">
      <c r="D826" s="4"/>
      <c r="E826" s="12"/>
      <c r="F826" s="12"/>
    </row>
    <row r="827" spans="4:6" ht="12.75">
      <c r="D827" s="4"/>
      <c r="E827" s="12"/>
      <c r="F827" s="12"/>
    </row>
    <row r="828" spans="4:5" ht="12.75">
      <c r="D828" s="4"/>
      <c r="E828" s="12"/>
    </row>
    <row r="829" spans="4:6" ht="12.75">
      <c r="D829" s="4"/>
      <c r="E829" s="12"/>
      <c r="F829" s="12"/>
    </row>
    <row r="830" spans="4:6" ht="12.75">
      <c r="D830" s="4"/>
      <c r="E830" s="12"/>
      <c r="F830" s="12"/>
    </row>
    <row r="831" spans="4:6" ht="12.75">
      <c r="D831" s="4"/>
      <c r="E831" s="12"/>
      <c r="F831" s="12"/>
    </row>
    <row r="832" spans="1:5" ht="12.75">
      <c r="A832" s="17"/>
      <c r="D832" s="4"/>
      <c r="E832" s="12"/>
    </row>
    <row r="833" spans="4:6" ht="12.75">
      <c r="D833" s="4"/>
      <c r="E833" s="12"/>
      <c r="F833" s="12"/>
    </row>
    <row r="834" spans="4:6" ht="12.75">
      <c r="D834" s="4"/>
      <c r="E834" s="12"/>
      <c r="F834" s="12"/>
    </row>
    <row r="835" spans="1:5" ht="12.75">
      <c r="A835" s="17"/>
      <c r="D835" s="4"/>
      <c r="E835" s="12"/>
    </row>
    <row r="836" spans="1:5" ht="12.75">
      <c r="A836" s="17"/>
      <c r="D836" s="4"/>
      <c r="E836" s="12"/>
    </row>
    <row r="837" spans="1:5" ht="12.75">
      <c r="A837" s="17"/>
      <c r="D837" s="4"/>
      <c r="E837" s="12"/>
    </row>
    <row r="838" spans="1:5" ht="12.75">
      <c r="A838" s="17"/>
      <c r="D838" s="4"/>
      <c r="E838" s="12"/>
    </row>
    <row r="839" spans="2:6" s="10" customFormat="1" ht="12.75">
      <c r="B839" s="16"/>
      <c r="C839" s="34"/>
      <c r="D839" s="11"/>
      <c r="E839" s="26"/>
      <c r="F839" s="15"/>
    </row>
    <row r="840" spans="2:6" s="10" customFormat="1" ht="12.75">
      <c r="B840" s="16"/>
      <c r="C840" s="34"/>
      <c r="D840" s="11"/>
      <c r="E840" s="26"/>
      <c r="F840" s="15"/>
    </row>
    <row r="841" spans="4:6" ht="12.75">
      <c r="D841" s="4"/>
      <c r="E841" s="12"/>
      <c r="F841" s="12"/>
    </row>
    <row r="842" spans="4:6" ht="12.75">
      <c r="D842" s="4"/>
      <c r="E842" s="12"/>
      <c r="F842" s="12"/>
    </row>
    <row r="843" spans="1:5" ht="12.75">
      <c r="A843"/>
      <c r="E843" s="25"/>
    </row>
    <row r="844" spans="1:5" ht="12.75">
      <c r="A844"/>
      <c r="E844" s="25"/>
    </row>
    <row r="845" spans="1:5" ht="12.75">
      <c r="A845"/>
      <c r="E845" s="25"/>
    </row>
    <row r="846" spans="1:5" ht="12.75">
      <c r="A846"/>
      <c r="E846" s="25"/>
    </row>
    <row r="847" spans="1:5" ht="12.75">
      <c r="A847"/>
      <c r="E847" s="25"/>
    </row>
    <row r="848" spans="1:5" ht="12.75">
      <c r="A848"/>
      <c r="E848" s="25"/>
    </row>
    <row r="849" spans="1:5" ht="12.75">
      <c r="A849"/>
      <c r="E849" s="25"/>
    </row>
    <row r="850" spans="1:5" ht="12.75">
      <c r="A850"/>
      <c r="E850" s="25"/>
    </row>
    <row r="851" spans="1:5" ht="12.75">
      <c r="A851"/>
      <c r="E851" s="25"/>
    </row>
    <row r="852" spans="1:5" ht="12.75">
      <c r="A852"/>
      <c r="E852" s="25"/>
    </row>
    <row r="853" spans="1:5" ht="12.75">
      <c r="A853"/>
      <c r="E853" s="25"/>
    </row>
    <row r="854" spans="1:6" ht="12.75">
      <c r="A854"/>
      <c r="E854" s="25"/>
      <c r="F854" s="31"/>
    </row>
    <row r="855" spans="1:6" ht="12.75">
      <c r="A855"/>
      <c r="E855" s="25"/>
      <c r="F855" s="31"/>
    </row>
    <row r="856" spans="1:6" ht="12.75">
      <c r="A856"/>
      <c r="E856" s="25"/>
      <c r="F856" s="31"/>
    </row>
    <row r="857" spans="1:6" ht="12.75">
      <c r="A857"/>
      <c r="E857" s="25"/>
      <c r="F857" s="31"/>
    </row>
    <row r="858" spans="1:5" ht="12.75">
      <c r="A858"/>
      <c r="E858" s="25"/>
    </row>
    <row r="859" spans="1:5" ht="12.75">
      <c r="A859"/>
      <c r="E859" s="25"/>
    </row>
    <row r="860" spans="1:5" ht="12.75">
      <c r="A860"/>
      <c r="E860" s="25"/>
    </row>
    <row r="861" spans="1:6" ht="12.75">
      <c r="A861"/>
      <c r="E861" s="25"/>
      <c r="F861" s="31"/>
    </row>
    <row r="862" spans="1:6" ht="12.75">
      <c r="A862"/>
      <c r="E862" s="25"/>
      <c r="F862" s="31"/>
    </row>
    <row r="863" spans="1:5" ht="12.75">
      <c r="A863"/>
      <c r="E863" s="25"/>
    </row>
    <row r="864" spans="1:5" ht="12.75">
      <c r="A864"/>
      <c r="E864" s="25"/>
    </row>
    <row r="865" spans="1:5" ht="12.75">
      <c r="A865"/>
      <c r="E865" s="25"/>
    </row>
    <row r="866" spans="1:5" ht="12.75">
      <c r="A866"/>
      <c r="E866" s="25"/>
    </row>
    <row r="867" spans="1:5" ht="12.75">
      <c r="A867"/>
      <c r="E867" s="25"/>
    </row>
    <row r="868" spans="1:5" ht="12.75">
      <c r="A868"/>
      <c r="E868" s="25"/>
    </row>
    <row r="869" spans="1:5" ht="12.75">
      <c r="A869"/>
      <c r="E869" s="25"/>
    </row>
    <row r="870" spans="1:5" ht="12.75">
      <c r="A870"/>
      <c r="E870" s="25"/>
    </row>
    <row r="871" spans="1:5" ht="12.75">
      <c r="A871"/>
      <c r="E871" s="25"/>
    </row>
    <row r="872" spans="1:5" ht="12.75">
      <c r="A872"/>
      <c r="E872" s="25"/>
    </row>
    <row r="873" spans="1:5" ht="12.75">
      <c r="A873"/>
      <c r="E873" s="25"/>
    </row>
    <row r="874" spans="1:5" ht="12.75">
      <c r="A874"/>
      <c r="E874" s="25"/>
    </row>
    <row r="875" spans="1:6" ht="12.75">
      <c r="A875"/>
      <c r="E875" s="25"/>
      <c r="F875" s="31"/>
    </row>
    <row r="876" spans="1:5" ht="12.75">
      <c r="A876"/>
      <c r="E876" s="25"/>
    </row>
    <row r="877" spans="1:5" ht="12.75">
      <c r="A877"/>
      <c r="E877" s="25"/>
    </row>
    <row r="878" spans="1:5" ht="12.75">
      <c r="A878"/>
      <c r="E878" s="25"/>
    </row>
    <row r="879" spans="1:6" ht="12.75">
      <c r="A879"/>
      <c r="E879" s="25"/>
      <c r="F879" s="31"/>
    </row>
    <row r="880" spans="1:6" ht="12.75">
      <c r="A880"/>
      <c r="E880" s="25"/>
      <c r="F880" s="31"/>
    </row>
    <row r="881" spans="1:5" ht="12.75">
      <c r="A881"/>
      <c r="E881" s="25"/>
    </row>
    <row r="882" spans="1:5" ht="12.75">
      <c r="A882"/>
      <c r="E882" s="25"/>
    </row>
    <row r="883" spans="1:6" ht="12.75">
      <c r="A883"/>
      <c r="E883" s="25"/>
      <c r="F883" s="6"/>
    </row>
    <row r="884" spans="1:5" ht="12.75">
      <c r="A884"/>
      <c r="E884" s="25"/>
    </row>
    <row r="885" spans="1:5" ht="12.75">
      <c r="A885"/>
      <c r="E885" s="25"/>
    </row>
    <row r="886" spans="1:6" ht="12.75">
      <c r="A886"/>
      <c r="E886" s="25"/>
      <c r="F886" s="31"/>
    </row>
    <row r="887" spans="1:6" ht="12.75">
      <c r="A887"/>
      <c r="E887" s="25"/>
      <c r="F887" s="31"/>
    </row>
    <row r="888" spans="1:5" ht="12.75">
      <c r="A888"/>
      <c r="E888" s="25"/>
    </row>
    <row r="889" spans="1:5" ht="12.75">
      <c r="A889"/>
      <c r="E889" s="25"/>
    </row>
    <row r="890" spans="1:5" ht="12.75">
      <c r="A890"/>
      <c r="E890" s="25"/>
    </row>
    <row r="891" spans="1:5" ht="12.75">
      <c r="A891"/>
      <c r="E891" s="25"/>
    </row>
    <row r="892" spans="1:6" ht="12.75">
      <c r="A892"/>
      <c r="E892" s="25"/>
      <c r="F892" s="31"/>
    </row>
    <row r="893" spans="1:6" ht="12.75">
      <c r="A893"/>
      <c r="E893" s="25"/>
      <c r="F893" s="31"/>
    </row>
    <row r="894" spans="1:5" ht="12.75">
      <c r="A894"/>
      <c r="E894" s="25"/>
    </row>
    <row r="895" spans="1:5" ht="12.75">
      <c r="A895"/>
      <c r="E895" s="25"/>
    </row>
    <row r="896" spans="1:5" ht="12.75">
      <c r="A896"/>
      <c r="E896" s="25"/>
    </row>
    <row r="897" spans="1:5" ht="12.75">
      <c r="A897"/>
      <c r="E897" s="25"/>
    </row>
    <row r="898" spans="1:5" ht="12.75">
      <c r="A898"/>
      <c r="E898" s="25"/>
    </row>
    <row r="899" spans="1:5" ht="12.75">
      <c r="A899"/>
      <c r="E899" s="25"/>
    </row>
    <row r="900" ht="12.75">
      <c r="A900"/>
    </row>
    <row r="901" spans="1:5" ht="12.75">
      <c r="A901"/>
      <c r="E901" s="25"/>
    </row>
    <row r="902" spans="1:5" ht="12.75">
      <c r="A902"/>
      <c r="E902" s="25"/>
    </row>
    <row r="903" spans="1:5" ht="12.75">
      <c r="A903"/>
      <c r="E903" s="25"/>
    </row>
    <row r="904" spans="1:5" ht="12.75">
      <c r="A904"/>
      <c r="E904" s="25"/>
    </row>
    <row r="905" spans="1:5" ht="12.75">
      <c r="A905"/>
      <c r="E905" s="25"/>
    </row>
    <row r="906" spans="1:5" ht="12.75">
      <c r="A906"/>
      <c r="E906" s="25"/>
    </row>
    <row r="907" spans="1:5" ht="12.75">
      <c r="A907"/>
      <c r="E907" s="25"/>
    </row>
    <row r="908" spans="1:5" ht="12.75">
      <c r="A908"/>
      <c r="E908" s="25"/>
    </row>
    <row r="909" spans="1:6" ht="12.75">
      <c r="A909"/>
      <c r="E909" s="25"/>
      <c r="F909" s="31"/>
    </row>
    <row r="910" spans="1:5" ht="12.75">
      <c r="A910"/>
      <c r="E910" s="25"/>
    </row>
    <row r="911" spans="1:5" ht="12.75">
      <c r="A911"/>
      <c r="E911" s="25"/>
    </row>
    <row r="912" spans="1:5" ht="12.75">
      <c r="A912"/>
      <c r="E912" s="25"/>
    </row>
    <row r="913" spans="1:6" ht="12.75">
      <c r="A913"/>
      <c r="E913" s="25"/>
      <c r="F913" s="6"/>
    </row>
    <row r="914" spans="1:5" ht="12.75">
      <c r="A914"/>
      <c r="E914" s="25"/>
    </row>
    <row r="915" spans="1:5" ht="12.75">
      <c r="A915"/>
      <c r="E915" s="25"/>
    </row>
    <row r="916" spans="1:5" ht="12.75">
      <c r="A916"/>
      <c r="E916" s="25"/>
    </row>
    <row r="917" spans="1:5" ht="12.75">
      <c r="A917"/>
      <c r="E917" s="25"/>
    </row>
    <row r="918" spans="1:5" ht="12.75">
      <c r="A918"/>
      <c r="E918" s="25"/>
    </row>
    <row r="919" spans="1:6" ht="12.75">
      <c r="A919"/>
      <c r="E919" s="25"/>
      <c r="F919" s="6"/>
    </row>
    <row r="920" spans="1:6" ht="12.75">
      <c r="A920"/>
      <c r="E920" s="25"/>
      <c r="F920" s="6"/>
    </row>
    <row r="921" spans="1:6" ht="12.75">
      <c r="A921"/>
      <c r="E921" s="25"/>
      <c r="F921" s="31"/>
    </row>
    <row r="922" spans="1:6" ht="12.75">
      <c r="A922"/>
      <c r="E922" s="25"/>
      <c r="F922" s="31"/>
    </row>
    <row r="923" spans="1:6" ht="12.75">
      <c r="A923"/>
      <c r="E923" s="25"/>
      <c r="F923" s="31"/>
    </row>
    <row r="924" spans="1:6" ht="12.75">
      <c r="A924"/>
      <c r="E924" s="25"/>
      <c r="F924" s="31"/>
    </row>
    <row r="925" spans="1:6" ht="12.75">
      <c r="A925"/>
      <c r="E925" s="25"/>
      <c r="F925" s="31"/>
    </row>
    <row r="926" spans="1:5" ht="12.75">
      <c r="A926"/>
      <c r="E926" s="25"/>
    </row>
    <row r="927" spans="1:6" ht="12.75">
      <c r="A927"/>
      <c r="E927" s="25"/>
      <c r="F927" s="31"/>
    </row>
    <row r="928" spans="1:6" ht="12.75">
      <c r="A928"/>
      <c r="E928" s="25"/>
      <c r="F928" s="31"/>
    </row>
    <row r="929" spans="1:6" ht="12.75">
      <c r="A929"/>
      <c r="E929" s="25"/>
      <c r="F929" s="31"/>
    </row>
    <row r="930" spans="1:5" ht="12.75">
      <c r="A930"/>
      <c r="E930" s="25"/>
    </row>
    <row r="931" spans="1:6" ht="12.75">
      <c r="A931"/>
      <c r="E931" s="25"/>
      <c r="F931" s="31"/>
    </row>
    <row r="932" spans="1:6" ht="12.75">
      <c r="A932"/>
      <c r="E932" s="25"/>
      <c r="F932" s="31"/>
    </row>
    <row r="933" spans="1:6" ht="12.75">
      <c r="A933"/>
      <c r="E933" s="25"/>
      <c r="F933" s="31"/>
    </row>
    <row r="934" spans="1:5" ht="12.75">
      <c r="A934"/>
      <c r="E934" s="25"/>
    </row>
    <row r="935" spans="1:5" ht="12.75">
      <c r="A935"/>
      <c r="B935" s="28"/>
      <c r="C935" s="35"/>
      <c r="E935" s="25"/>
    </row>
    <row r="936" spans="1:5" ht="12.75">
      <c r="A936"/>
      <c r="B936" s="28"/>
      <c r="C936" s="35"/>
      <c r="E936" s="25"/>
    </row>
    <row r="937" spans="1:5" ht="12.75">
      <c r="A937"/>
      <c r="B937" s="28"/>
      <c r="C937" s="35"/>
      <c r="E937" s="25"/>
    </row>
    <row r="938" spans="1:6" ht="12.75">
      <c r="A938"/>
      <c r="B938" s="28"/>
      <c r="C938" s="35"/>
      <c r="E938" s="25"/>
      <c r="F938" s="31"/>
    </row>
    <row r="939" spans="1:6" ht="12.75">
      <c r="A939"/>
      <c r="B939" s="28"/>
      <c r="C939" s="35"/>
      <c r="E939" s="25"/>
      <c r="F939" s="31"/>
    </row>
    <row r="940" spans="1:6" ht="12.75">
      <c r="A940"/>
      <c r="B940" s="28"/>
      <c r="C940" s="35"/>
      <c r="E940" s="25"/>
      <c r="F940" s="6"/>
    </row>
    <row r="941" spans="1:6" ht="12.75">
      <c r="A941"/>
      <c r="B941" s="28"/>
      <c r="C941" s="35"/>
      <c r="E941" s="25"/>
      <c r="F941" s="6"/>
    </row>
    <row r="942" spans="1:6" ht="12.75">
      <c r="A942"/>
      <c r="B942" s="28"/>
      <c r="C942" s="35"/>
      <c r="E942" s="25"/>
      <c r="F942" s="31"/>
    </row>
    <row r="943" spans="1:6" ht="12.75">
      <c r="A943"/>
      <c r="B943" s="28"/>
      <c r="C943" s="35"/>
      <c r="E943" s="25"/>
      <c r="F943" s="31"/>
    </row>
    <row r="944" spans="1:6" ht="12.75">
      <c r="A944"/>
      <c r="B944" s="28"/>
      <c r="C944" s="35"/>
      <c r="E944" s="25"/>
      <c r="F944" s="31"/>
    </row>
    <row r="945" spans="1:6" ht="12.75">
      <c r="A945"/>
      <c r="B945" s="28"/>
      <c r="C945" s="35"/>
      <c r="E945" s="25"/>
      <c r="F945" s="31"/>
    </row>
    <row r="946" spans="1:5" ht="12.75">
      <c r="A946"/>
      <c r="B946" s="28"/>
      <c r="C946" s="35"/>
      <c r="E946" s="25"/>
    </row>
    <row r="947" spans="1:5" ht="12.75">
      <c r="A947"/>
      <c r="B947" s="28"/>
      <c r="C947" s="35"/>
      <c r="E947" s="25"/>
    </row>
    <row r="948" spans="1:5" ht="12.75">
      <c r="A948"/>
      <c r="B948" s="28"/>
      <c r="C948" s="35"/>
      <c r="E948" s="25"/>
    </row>
    <row r="949" spans="1:5" ht="12.75">
      <c r="A949"/>
      <c r="B949" s="28"/>
      <c r="C949" s="35"/>
      <c r="E949" s="25"/>
    </row>
    <row r="950" spans="1:6" ht="12.75">
      <c r="A950"/>
      <c r="B950" s="28"/>
      <c r="C950" s="35"/>
      <c r="E950" s="25"/>
      <c r="F950" s="31"/>
    </row>
    <row r="951" spans="1:5" ht="12.75">
      <c r="A951"/>
      <c r="B951" s="28"/>
      <c r="C951" s="35"/>
      <c r="E951" s="25"/>
    </row>
    <row r="952" spans="1:5" ht="12.75">
      <c r="A952"/>
      <c r="B952" s="28"/>
      <c r="C952" s="35"/>
      <c r="E952" s="25"/>
    </row>
    <row r="953" spans="1:5" ht="12.75">
      <c r="A953"/>
      <c r="B953" s="28"/>
      <c r="C953" s="35"/>
      <c r="E953" s="25"/>
    </row>
    <row r="954" spans="1:5" ht="12.75">
      <c r="A954"/>
      <c r="B954" s="28"/>
      <c r="C954" s="35"/>
      <c r="E954" s="25"/>
    </row>
    <row r="955" spans="1:5" ht="12.75">
      <c r="A955"/>
      <c r="B955" s="28"/>
      <c r="C955" s="35"/>
      <c r="E955" s="25"/>
    </row>
    <row r="956" spans="1:5" ht="12.75">
      <c r="A956"/>
      <c r="B956" s="28"/>
      <c r="C956" s="35"/>
      <c r="E956" s="25"/>
    </row>
    <row r="957" spans="1:5" ht="12.75">
      <c r="A957"/>
      <c r="B957" s="28"/>
      <c r="C957" s="35"/>
      <c r="E957" s="25"/>
    </row>
    <row r="958" spans="1:5" ht="12.75">
      <c r="A958"/>
      <c r="B958" s="28"/>
      <c r="C958" s="35"/>
      <c r="E958" s="25"/>
    </row>
    <row r="959" spans="1:5" ht="12.75">
      <c r="A959"/>
      <c r="B959" s="28"/>
      <c r="C959" s="35"/>
      <c r="E959" s="25"/>
    </row>
    <row r="960" spans="1:5" ht="12.75">
      <c r="A960"/>
      <c r="B960" s="28"/>
      <c r="C960" s="35"/>
      <c r="E960" s="25"/>
    </row>
    <row r="961" spans="1:5" ht="12.75">
      <c r="A961"/>
      <c r="B961" s="28"/>
      <c r="C961" s="35"/>
      <c r="E961" s="25"/>
    </row>
    <row r="962" spans="1:5" ht="12.75">
      <c r="A962"/>
      <c r="B962" s="28"/>
      <c r="C962" s="35"/>
      <c r="E962" s="25"/>
    </row>
    <row r="963" spans="1:5" ht="12.75">
      <c r="A963"/>
      <c r="B963" s="28"/>
      <c r="C963" s="35"/>
      <c r="E963" s="25"/>
    </row>
    <row r="964" spans="1:5" ht="12.75">
      <c r="A964"/>
      <c r="B964" s="28"/>
      <c r="C964" s="35"/>
      <c r="E964" s="25"/>
    </row>
    <row r="965" spans="1:5" ht="12.75">
      <c r="A965"/>
      <c r="B965" s="28"/>
      <c r="C965" s="35"/>
      <c r="E965" s="25"/>
    </row>
    <row r="966" spans="1:5" ht="12.75">
      <c r="A966"/>
      <c r="B966" s="28"/>
      <c r="C966" s="35"/>
      <c r="E966" s="25"/>
    </row>
    <row r="967" spans="1:5" ht="12.75">
      <c r="A967"/>
      <c r="B967" s="28"/>
      <c r="C967" s="35"/>
      <c r="E967" s="25"/>
    </row>
    <row r="968" spans="1:5" ht="12.75">
      <c r="A968"/>
      <c r="B968" s="28"/>
      <c r="C968" s="35"/>
      <c r="E968" s="25"/>
    </row>
    <row r="969" spans="1:5" ht="12.75">
      <c r="A969"/>
      <c r="B969" s="28"/>
      <c r="C969" s="35"/>
      <c r="E969" s="25"/>
    </row>
    <row r="970" spans="1:5" ht="12.75">
      <c r="A970"/>
      <c r="B970" s="28"/>
      <c r="C970" s="35"/>
      <c r="E970" s="25"/>
    </row>
    <row r="971" spans="1:5" ht="12.75">
      <c r="A971"/>
      <c r="B971" s="28"/>
      <c r="C971" s="35"/>
      <c r="E971" s="25"/>
    </row>
    <row r="972" spans="1:5" ht="12.75">
      <c r="A972"/>
      <c r="B972" s="28"/>
      <c r="C972" s="35"/>
      <c r="E972" s="25"/>
    </row>
    <row r="973" spans="1:5" ht="12.75">
      <c r="A973"/>
      <c r="B973" s="28"/>
      <c r="C973" s="35"/>
      <c r="E973" s="25"/>
    </row>
    <row r="974" spans="1:5" ht="12.75">
      <c r="A974"/>
      <c r="B974" s="28"/>
      <c r="C974" s="35"/>
      <c r="E974" s="25"/>
    </row>
    <row r="975" spans="1:5" ht="12.75">
      <c r="A975"/>
      <c r="B975" s="28"/>
      <c r="C975" s="35"/>
      <c r="E975" s="25"/>
    </row>
    <row r="976" spans="1:5" ht="12.75">
      <c r="A976"/>
      <c r="B976" s="28"/>
      <c r="C976" s="35"/>
      <c r="E976" s="25"/>
    </row>
    <row r="977" spans="1:5" ht="12.75">
      <c r="A977"/>
      <c r="B977" s="28"/>
      <c r="C977" s="35"/>
      <c r="E977" s="25"/>
    </row>
    <row r="978" spans="1:5" ht="12.75">
      <c r="A978"/>
      <c r="B978" s="28"/>
      <c r="C978" s="35"/>
      <c r="E978" s="25"/>
    </row>
    <row r="979" spans="1:5" ht="12.75">
      <c r="A979"/>
      <c r="B979" s="28"/>
      <c r="C979" s="35"/>
      <c r="E979" s="25"/>
    </row>
    <row r="980" spans="1:5" ht="12.75">
      <c r="A980"/>
      <c r="B980" s="28"/>
      <c r="C980" s="35"/>
      <c r="E980" s="25"/>
    </row>
    <row r="981" spans="1:5" ht="12.75">
      <c r="A981"/>
      <c r="B981" s="28"/>
      <c r="C981" s="35"/>
      <c r="E981" s="25"/>
    </row>
    <row r="982" spans="1:5" ht="12.75">
      <c r="A982"/>
      <c r="B982" s="28"/>
      <c r="C982" s="35"/>
      <c r="E982" s="25"/>
    </row>
    <row r="983" spans="1:5" ht="12.75">
      <c r="A983"/>
      <c r="B983" s="28"/>
      <c r="C983" s="35"/>
      <c r="E983" s="25"/>
    </row>
    <row r="984" spans="1:5" ht="12.75">
      <c r="A984"/>
      <c r="B984" s="28"/>
      <c r="C984" s="35"/>
      <c r="E984" s="25"/>
    </row>
    <row r="985" spans="1:5" ht="12.75">
      <c r="A985"/>
      <c r="B985" s="28"/>
      <c r="C985" s="35"/>
      <c r="E985" s="25"/>
    </row>
    <row r="986" spans="1:5" ht="12.75">
      <c r="A986"/>
      <c r="B986" s="28"/>
      <c r="C986" s="35"/>
      <c r="E986" s="25"/>
    </row>
    <row r="987" spans="1:5" ht="12.75">
      <c r="A987"/>
      <c r="B987" s="28"/>
      <c r="C987" s="35"/>
      <c r="E987" s="25"/>
    </row>
    <row r="988" spans="1:5" ht="12.75">
      <c r="A988"/>
      <c r="B988" s="28"/>
      <c r="C988" s="35"/>
      <c r="E988" s="25"/>
    </row>
    <row r="989" spans="1:5" ht="12.75">
      <c r="A989"/>
      <c r="B989" s="28"/>
      <c r="C989" s="35"/>
      <c r="E989" s="25"/>
    </row>
    <row r="990" spans="1:5" ht="12.75">
      <c r="A990"/>
      <c r="B990" s="28"/>
      <c r="C990" s="35"/>
      <c r="E990" s="25"/>
    </row>
    <row r="991" spans="1:5" ht="12.75">
      <c r="A991"/>
      <c r="B991" s="28"/>
      <c r="C991" s="35"/>
      <c r="E991" s="25"/>
    </row>
    <row r="992" spans="1:5" ht="12.75">
      <c r="A992"/>
      <c r="B992" s="28"/>
      <c r="C992" s="35"/>
      <c r="E992" s="25"/>
    </row>
    <row r="993" spans="1:5" ht="12.75">
      <c r="A993"/>
      <c r="B993" s="28"/>
      <c r="C993" s="35"/>
      <c r="E993" s="25"/>
    </row>
    <row r="994" spans="1:5" ht="12.75">
      <c r="A994"/>
      <c r="B994" s="28"/>
      <c r="C994" s="35"/>
      <c r="E994" s="25"/>
    </row>
    <row r="995" spans="1:5" ht="12.75">
      <c r="A995"/>
      <c r="B995" s="28"/>
      <c r="C995" s="35"/>
      <c r="E995" s="25"/>
    </row>
    <row r="996" spans="1:5" ht="12.75">
      <c r="A996"/>
      <c r="B996" s="28"/>
      <c r="C996" s="35"/>
      <c r="E996" s="25"/>
    </row>
    <row r="997" spans="1:5" ht="12.75">
      <c r="A997"/>
      <c r="B997" s="28"/>
      <c r="C997" s="35"/>
      <c r="E997" s="25"/>
    </row>
    <row r="998" spans="1:5" ht="12.75">
      <c r="A998"/>
      <c r="B998" s="28"/>
      <c r="C998" s="35"/>
      <c r="E998" s="25"/>
    </row>
    <row r="999" spans="1:5" ht="12.75">
      <c r="A999"/>
      <c r="B999" s="28"/>
      <c r="C999" s="35"/>
      <c r="E999" s="25"/>
    </row>
    <row r="1000" spans="1:5" ht="12.75">
      <c r="A1000"/>
      <c r="B1000" s="28"/>
      <c r="C1000" s="35"/>
      <c r="E1000" s="25"/>
    </row>
    <row r="1001" spans="1:5" ht="12.75">
      <c r="A1001"/>
      <c r="B1001" s="28"/>
      <c r="C1001" s="35"/>
      <c r="E1001" s="25"/>
    </row>
    <row r="1002" spans="1:5" ht="12.75">
      <c r="A1002"/>
      <c r="B1002" s="28"/>
      <c r="C1002" s="35"/>
      <c r="E1002" s="25"/>
    </row>
    <row r="1003" spans="1:5" ht="12.75">
      <c r="A1003"/>
      <c r="B1003" s="28"/>
      <c r="C1003" s="35"/>
      <c r="E1003" s="25"/>
    </row>
    <row r="1004" spans="1:5" ht="12.75">
      <c r="A1004"/>
      <c r="B1004" s="28"/>
      <c r="C1004" s="35"/>
      <c r="E1004" s="25"/>
    </row>
    <row r="1005" spans="1:5" ht="12.75">
      <c r="A1005"/>
      <c r="B1005" s="28"/>
      <c r="C1005" s="35"/>
      <c r="E1005" s="25"/>
    </row>
    <row r="1006" spans="1:5" ht="12.75">
      <c r="A1006"/>
      <c r="B1006" s="28"/>
      <c r="C1006" s="35"/>
      <c r="E1006" s="25"/>
    </row>
    <row r="1007" spans="1:5" ht="12.75">
      <c r="A1007"/>
      <c r="B1007" s="28"/>
      <c r="C1007" s="35"/>
      <c r="E1007" s="25"/>
    </row>
    <row r="1008" spans="1:5" ht="12.75">
      <c r="A1008"/>
      <c r="B1008" s="28"/>
      <c r="C1008" s="35"/>
      <c r="E1008" s="25"/>
    </row>
    <row r="1009" spans="1:5" ht="12.75">
      <c r="A1009"/>
      <c r="B1009" s="28"/>
      <c r="C1009" s="35"/>
      <c r="E1009" s="25"/>
    </row>
    <row r="1010" spans="1:5" ht="12.75">
      <c r="A1010"/>
      <c r="B1010" s="28"/>
      <c r="C1010" s="35"/>
      <c r="E1010" s="25"/>
    </row>
    <row r="1011" spans="1:5" ht="12.75">
      <c r="A1011"/>
      <c r="B1011" s="28"/>
      <c r="C1011" s="35"/>
      <c r="E1011" s="25"/>
    </row>
    <row r="1012" spans="1:5" ht="12.75">
      <c r="A1012"/>
      <c r="B1012" s="28"/>
      <c r="C1012" s="35"/>
      <c r="E1012" s="25"/>
    </row>
    <row r="1013" spans="1:3" ht="12.75">
      <c r="A1013"/>
      <c r="B1013" s="28"/>
      <c r="C1013" s="35"/>
    </row>
    <row r="1014" spans="1:3" ht="12.75">
      <c r="A1014"/>
      <c r="B1014" s="28"/>
      <c r="C1014" s="35"/>
    </row>
    <row r="1015" spans="1:5" ht="12.75">
      <c r="A1015"/>
      <c r="B1015" s="28"/>
      <c r="C1015" s="35"/>
      <c r="E1015" s="25"/>
    </row>
    <row r="1016" spans="1:6" ht="12.75">
      <c r="A1016"/>
      <c r="B1016" s="28"/>
      <c r="C1016" s="35"/>
      <c r="E1016" s="25"/>
      <c r="F1016" s="6"/>
    </row>
    <row r="1017" spans="1:5" ht="12.75">
      <c r="A1017"/>
      <c r="B1017" s="28"/>
      <c r="C1017" s="35"/>
      <c r="E1017" s="25"/>
    </row>
    <row r="1018" spans="1:5" ht="12.75">
      <c r="A1018"/>
      <c r="B1018" s="28"/>
      <c r="C1018" s="35"/>
      <c r="E1018" s="25"/>
    </row>
    <row r="1019" spans="1:5" ht="12.75">
      <c r="A1019"/>
      <c r="B1019" s="28"/>
      <c r="C1019" s="35"/>
      <c r="E1019" s="25"/>
    </row>
    <row r="1020" spans="1:5" ht="12.75">
      <c r="A1020"/>
      <c r="B1020" s="28"/>
      <c r="C1020" s="35"/>
      <c r="E1020" s="25"/>
    </row>
    <row r="1021" spans="1:3" ht="12.75">
      <c r="A1021"/>
      <c r="B1021" s="28"/>
      <c r="C1021" s="35"/>
    </row>
    <row r="1022" spans="1:5" ht="12.75">
      <c r="A1022"/>
      <c r="B1022" s="28"/>
      <c r="C1022" s="35"/>
      <c r="E1022" s="25"/>
    </row>
    <row r="1023" spans="1:5" ht="12.75">
      <c r="A1023"/>
      <c r="B1023" s="28"/>
      <c r="C1023" s="35"/>
      <c r="E1023" s="25"/>
    </row>
    <row r="1024" spans="1:5" ht="12.75">
      <c r="A1024"/>
      <c r="B1024" s="28"/>
      <c r="C1024" s="35"/>
      <c r="E1024" s="25"/>
    </row>
    <row r="1025" spans="1:5" ht="12.75">
      <c r="A1025"/>
      <c r="B1025" s="28"/>
      <c r="C1025" s="35"/>
      <c r="E1025" s="25"/>
    </row>
    <row r="1026" spans="1:5" ht="12.75">
      <c r="A1026"/>
      <c r="B1026" s="28"/>
      <c r="C1026" s="35"/>
      <c r="E1026" s="25"/>
    </row>
    <row r="1027" spans="1:5" ht="12.75">
      <c r="A1027"/>
      <c r="B1027" s="28"/>
      <c r="C1027" s="35"/>
      <c r="E1027" s="25"/>
    </row>
    <row r="1028" spans="1:5" ht="12.75">
      <c r="A1028"/>
      <c r="B1028" s="28"/>
      <c r="C1028" s="35"/>
      <c r="E1028" s="25"/>
    </row>
    <row r="1029" spans="1:5" ht="12.75">
      <c r="A1029"/>
      <c r="B1029" s="28"/>
      <c r="C1029" s="35"/>
      <c r="E1029" s="25"/>
    </row>
    <row r="1030" spans="1:5" ht="12.75">
      <c r="A1030"/>
      <c r="B1030" s="28"/>
      <c r="C1030" s="35"/>
      <c r="E1030" s="25"/>
    </row>
    <row r="1031" spans="1:5" ht="12.75">
      <c r="A1031"/>
      <c r="B1031" s="28"/>
      <c r="C1031" s="35"/>
      <c r="E1031" s="25"/>
    </row>
    <row r="1032" spans="1:5" ht="12.75">
      <c r="A1032"/>
      <c r="B1032" s="28"/>
      <c r="C1032" s="35"/>
      <c r="E1032" s="25"/>
    </row>
    <row r="1033" spans="1:5" ht="12.75">
      <c r="A1033"/>
      <c r="B1033" s="28"/>
      <c r="C1033" s="35"/>
      <c r="E1033" s="25"/>
    </row>
    <row r="1034" spans="1:5" ht="12.75">
      <c r="A1034"/>
      <c r="B1034" s="28"/>
      <c r="C1034" s="35"/>
      <c r="E1034" s="25"/>
    </row>
    <row r="1035" spans="1:5" ht="12.75">
      <c r="A1035"/>
      <c r="B1035" s="28"/>
      <c r="C1035" s="35"/>
      <c r="E1035" s="25"/>
    </row>
    <row r="1036" spans="1:5" ht="12.75">
      <c r="A1036"/>
      <c r="B1036" s="28"/>
      <c r="C1036" s="35"/>
      <c r="E1036" s="25"/>
    </row>
    <row r="1037" spans="1:5" ht="12.75">
      <c r="A1037"/>
      <c r="B1037" s="28"/>
      <c r="C1037" s="35"/>
      <c r="E1037" s="25"/>
    </row>
    <row r="1038" spans="1:5" ht="12.75">
      <c r="A1038"/>
      <c r="B1038" s="28"/>
      <c r="C1038" s="35"/>
      <c r="E1038" s="25"/>
    </row>
    <row r="1039" spans="1:5" ht="12.75">
      <c r="A1039"/>
      <c r="B1039" s="28"/>
      <c r="C1039" s="35"/>
      <c r="E1039" s="25"/>
    </row>
    <row r="1040" spans="1:5" ht="12.75">
      <c r="A1040"/>
      <c r="B1040" s="28"/>
      <c r="C1040" s="35"/>
      <c r="E1040" s="25"/>
    </row>
    <row r="1041" spans="1:5" ht="12.75">
      <c r="A1041"/>
      <c r="B1041" s="28"/>
      <c r="C1041" s="35"/>
      <c r="E1041" s="25"/>
    </row>
    <row r="1042" spans="1:5" ht="12.75">
      <c r="A1042"/>
      <c r="B1042" s="28"/>
      <c r="C1042" s="35"/>
      <c r="E1042" s="25"/>
    </row>
    <row r="1043" spans="1:5" ht="12.75">
      <c r="A1043"/>
      <c r="B1043" s="28"/>
      <c r="C1043" s="35"/>
      <c r="E1043" s="25"/>
    </row>
    <row r="1044" spans="1:5" ht="12.75">
      <c r="A1044"/>
      <c r="B1044" s="28"/>
      <c r="C1044" s="35"/>
      <c r="E1044" s="25"/>
    </row>
    <row r="1045" spans="1:5" ht="12.75">
      <c r="A1045"/>
      <c r="B1045" s="28"/>
      <c r="C1045" s="35"/>
      <c r="E1045" s="25"/>
    </row>
    <row r="1046" spans="1:5" ht="12.75">
      <c r="A1046"/>
      <c r="B1046" s="28"/>
      <c r="C1046" s="35"/>
      <c r="E1046" s="25"/>
    </row>
    <row r="1047" spans="1:5" ht="12.75">
      <c r="A1047"/>
      <c r="B1047" s="28"/>
      <c r="C1047" s="35"/>
      <c r="E1047" s="25"/>
    </row>
    <row r="1048" spans="1:5" ht="12.75">
      <c r="A1048"/>
      <c r="B1048" s="28"/>
      <c r="C1048" s="35"/>
      <c r="E1048" s="25"/>
    </row>
    <row r="1049" spans="1:5" ht="12.75">
      <c r="A1049"/>
      <c r="B1049" s="28"/>
      <c r="C1049" s="35"/>
      <c r="E1049" s="25"/>
    </row>
    <row r="1050" spans="1:5" ht="12.75">
      <c r="A1050"/>
      <c r="B1050" s="28"/>
      <c r="C1050" s="35"/>
      <c r="E1050" s="25"/>
    </row>
    <row r="1051" spans="1:5" ht="12.75">
      <c r="A1051"/>
      <c r="B1051" s="28"/>
      <c r="C1051" s="35"/>
      <c r="E1051" s="25"/>
    </row>
    <row r="1052" spans="1:5" ht="12.75">
      <c r="A1052"/>
      <c r="B1052" s="28"/>
      <c r="C1052" s="35"/>
      <c r="E1052" s="25"/>
    </row>
    <row r="1053" spans="1:5" ht="12.75">
      <c r="A1053"/>
      <c r="B1053" s="28"/>
      <c r="C1053" s="35"/>
      <c r="E1053" s="25"/>
    </row>
    <row r="1054" spans="1:5" ht="12.75">
      <c r="A1054"/>
      <c r="B1054" s="28"/>
      <c r="C1054" s="35"/>
      <c r="E1054" s="25"/>
    </row>
    <row r="1055" spans="1:5" ht="12.75">
      <c r="A1055"/>
      <c r="B1055" s="28"/>
      <c r="C1055" s="35"/>
      <c r="E1055" s="25"/>
    </row>
    <row r="1056" spans="1:5" ht="12.75">
      <c r="A1056"/>
      <c r="B1056" s="28"/>
      <c r="C1056" s="35"/>
      <c r="E1056" s="25"/>
    </row>
    <row r="1057" spans="1:5" ht="12.75">
      <c r="A1057"/>
      <c r="B1057" s="28"/>
      <c r="C1057" s="35"/>
      <c r="E1057" s="25"/>
    </row>
    <row r="1058" spans="1:5" ht="12.75">
      <c r="A1058"/>
      <c r="B1058" s="28"/>
      <c r="C1058" s="35"/>
      <c r="E1058" s="25"/>
    </row>
    <row r="1059" spans="1:5" ht="12.75">
      <c r="A1059"/>
      <c r="B1059" s="29"/>
      <c r="C1059" s="36"/>
      <c r="E1059" s="27"/>
    </row>
    <row r="1060" spans="1:5" ht="12.75">
      <c r="A1060"/>
      <c r="B1060" s="29"/>
      <c r="C1060" s="36"/>
      <c r="E1060" s="27"/>
    </row>
    <row r="1061" spans="1:5" ht="12.75">
      <c r="A1061"/>
      <c r="B1061" s="29"/>
      <c r="C1061" s="36"/>
      <c r="E1061" s="27"/>
    </row>
    <row r="1062" spans="1:5" ht="12.75">
      <c r="A1062"/>
      <c r="B1062" s="29"/>
      <c r="C1062" s="36"/>
      <c r="E1062" s="27"/>
    </row>
    <row r="1063" spans="1:5" ht="12.75">
      <c r="A1063"/>
      <c r="B1063" s="29"/>
      <c r="C1063" s="36"/>
      <c r="E1063" s="27"/>
    </row>
    <row r="1064" spans="1:3" ht="12.75">
      <c r="A1064"/>
      <c r="B1064" s="29"/>
      <c r="C1064" s="36"/>
    </row>
    <row r="1065" spans="1:5" ht="12.75">
      <c r="A1065"/>
      <c r="B1065" s="29"/>
      <c r="C1065" s="36"/>
      <c r="E1065" s="27"/>
    </row>
    <row r="1066" spans="1:5" ht="12.75">
      <c r="A1066"/>
      <c r="B1066" s="29"/>
      <c r="C1066" s="36"/>
      <c r="E1066" s="27"/>
    </row>
    <row r="1067" spans="1:5" ht="12.75">
      <c r="A1067"/>
      <c r="B1067" s="29"/>
      <c r="C1067" s="36"/>
      <c r="E1067" s="27"/>
    </row>
    <row r="1068" spans="1:5" ht="12.75">
      <c r="A1068"/>
      <c r="B1068" s="28"/>
      <c r="C1068" s="35"/>
      <c r="E1068" s="25"/>
    </row>
    <row r="1069" spans="1:5" ht="12.75">
      <c r="A1069"/>
      <c r="B1069" s="28"/>
      <c r="C1069" s="35"/>
      <c r="E1069" s="25"/>
    </row>
    <row r="1070" spans="1:5" ht="12.75">
      <c r="A1070"/>
      <c r="B1070" s="28"/>
      <c r="C1070" s="35"/>
      <c r="E1070" s="25"/>
    </row>
    <row r="1071" spans="1:5" ht="12.75">
      <c r="A1071"/>
      <c r="B1071" s="28"/>
      <c r="C1071" s="35"/>
      <c r="E1071" s="25"/>
    </row>
    <row r="1072" spans="1:5" ht="12.75">
      <c r="A1072"/>
      <c r="B1072" s="28"/>
      <c r="C1072" s="35"/>
      <c r="E1072" s="25"/>
    </row>
    <row r="1073" spans="1:5" ht="12.75">
      <c r="A1073"/>
      <c r="B1073" s="28"/>
      <c r="C1073" s="35"/>
      <c r="E1073" s="25"/>
    </row>
    <row r="1074" spans="1:5" ht="12.75">
      <c r="A1074"/>
      <c r="B1074" s="28"/>
      <c r="C1074" s="35"/>
      <c r="E1074" s="25"/>
    </row>
    <row r="1075" spans="1:5" ht="12.75">
      <c r="A1075"/>
      <c r="B1075" s="28"/>
      <c r="C1075" s="35"/>
      <c r="E1075" s="25"/>
    </row>
    <row r="1076" spans="1:5" ht="12.75">
      <c r="A1076"/>
      <c r="B1076" s="28"/>
      <c r="C1076" s="35"/>
      <c r="E1076" s="25"/>
    </row>
    <row r="1077" spans="1:5" ht="12.75">
      <c r="A1077"/>
      <c r="B1077" s="28"/>
      <c r="C1077" s="35"/>
      <c r="E1077" s="25"/>
    </row>
    <row r="1078" spans="1:5" ht="12.75">
      <c r="A1078"/>
      <c r="B1078" s="28"/>
      <c r="C1078" s="35"/>
      <c r="E1078" s="25"/>
    </row>
    <row r="1079" spans="1:5" ht="12.75">
      <c r="A1079"/>
      <c r="B1079" s="28"/>
      <c r="C1079" s="35"/>
      <c r="E1079" s="25"/>
    </row>
    <row r="1080" spans="1:5" ht="12.75">
      <c r="A1080"/>
      <c r="B1080" s="28"/>
      <c r="C1080" s="35"/>
      <c r="E1080" s="25"/>
    </row>
    <row r="1081" spans="1:5" ht="12.75">
      <c r="A1081"/>
      <c r="B1081" s="28"/>
      <c r="C1081" s="35"/>
      <c r="E1081" s="25"/>
    </row>
    <row r="1082" spans="1:5" ht="12.75">
      <c r="A1082"/>
      <c r="B1082" s="28"/>
      <c r="C1082" s="35"/>
      <c r="E1082" s="25"/>
    </row>
    <row r="1083" spans="1:5" ht="12.75">
      <c r="A1083"/>
      <c r="B1083" s="28"/>
      <c r="C1083" s="35"/>
      <c r="E1083" s="25"/>
    </row>
    <row r="1084" spans="1:5" ht="12.75">
      <c r="A1084"/>
      <c r="B1084" s="28"/>
      <c r="C1084" s="35"/>
      <c r="E1084" s="25"/>
    </row>
    <row r="1085" spans="1:5" ht="12.75">
      <c r="A1085"/>
      <c r="B1085" s="28"/>
      <c r="C1085" s="35"/>
      <c r="E1085" s="25"/>
    </row>
    <row r="1086" spans="1:5" ht="12.75">
      <c r="A1086"/>
      <c r="B1086" s="28"/>
      <c r="C1086" s="35"/>
      <c r="E1086" s="25"/>
    </row>
    <row r="1087" spans="1:5" ht="12.75">
      <c r="A1087"/>
      <c r="B1087" s="28"/>
      <c r="C1087" s="35"/>
      <c r="E1087" s="25"/>
    </row>
    <row r="1088" spans="1:5" ht="12.75">
      <c r="A1088"/>
      <c r="B1088" s="28"/>
      <c r="C1088" s="35"/>
      <c r="E1088" s="25"/>
    </row>
    <row r="1089" spans="1:5" ht="12.75">
      <c r="A1089"/>
      <c r="B1089" s="28"/>
      <c r="C1089" s="35"/>
      <c r="E1089" s="25"/>
    </row>
    <row r="1090" spans="1:5" ht="12.75">
      <c r="A1090"/>
      <c r="B1090" s="28"/>
      <c r="C1090" s="35"/>
      <c r="E1090" s="25"/>
    </row>
    <row r="1091" spans="1:5" ht="12.75">
      <c r="A1091"/>
      <c r="B1091" s="28"/>
      <c r="C1091" s="35"/>
      <c r="E1091" s="25"/>
    </row>
    <row r="1092" spans="1:5" ht="12.75">
      <c r="A1092"/>
      <c r="B1092" s="28"/>
      <c r="C1092" s="35"/>
      <c r="E1092" s="25"/>
    </row>
    <row r="1093" spans="1:5" ht="12.75">
      <c r="A1093"/>
      <c r="B1093" s="28"/>
      <c r="C1093" s="35"/>
      <c r="E1093" s="25"/>
    </row>
    <row r="1094" spans="1:5" ht="12.75">
      <c r="A1094"/>
      <c r="B1094" s="28"/>
      <c r="C1094" s="35"/>
      <c r="E1094" s="25"/>
    </row>
    <row r="1095" spans="1:5" ht="12.75">
      <c r="A1095"/>
      <c r="B1095" s="28"/>
      <c r="C1095" s="35"/>
      <c r="E1095" s="25"/>
    </row>
    <row r="1096" spans="1:5" ht="12.75">
      <c r="A1096"/>
      <c r="B1096" s="28"/>
      <c r="C1096" s="35"/>
      <c r="E1096" s="25"/>
    </row>
    <row r="1097" spans="1:5" ht="12.75">
      <c r="A1097"/>
      <c r="B1097" s="28"/>
      <c r="C1097" s="35"/>
      <c r="E1097" s="25"/>
    </row>
    <row r="1098" spans="1:5" ht="12.75">
      <c r="A1098"/>
      <c r="B1098" s="28"/>
      <c r="C1098" s="35"/>
      <c r="E1098" s="25"/>
    </row>
    <row r="1099" spans="1:5" ht="12.75">
      <c r="A1099"/>
      <c r="B1099" s="28"/>
      <c r="C1099" s="35"/>
      <c r="E1099" s="25"/>
    </row>
    <row r="1100" spans="1:5" ht="12.75">
      <c r="A1100"/>
      <c r="B1100" s="28"/>
      <c r="C1100" s="35"/>
      <c r="E1100" s="25"/>
    </row>
    <row r="1101" spans="1:5" ht="12.75">
      <c r="A1101"/>
      <c r="B1101" s="28"/>
      <c r="C1101" s="35"/>
      <c r="E1101" s="25"/>
    </row>
    <row r="1102" spans="1:5" ht="12.75">
      <c r="A1102"/>
      <c r="B1102" s="28"/>
      <c r="C1102" s="35"/>
      <c r="E1102" s="25"/>
    </row>
    <row r="1103" spans="1:5" ht="12.75">
      <c r="A1103"/>
      <c r="B1103" s="28"/>
      <c r="C1103" s="35"/>
      <c r="E1103" s="25"/>
    </row>
    <row r="1104" spans="1:5" ht="12.75">
      <c r="A1104"/>
      <c r="B1104" s="28"/>
      <c r="C1104" s="35"/>
      <c r="E1104" s="25"/>
    </row>
    <row r="1105" spans="1:5" ht="12.75">
      <c r="A1105"/>
      <c r="B1105" s="28"/>
      <c r="C1105" s="35"/>
      <c r="E1105" s="25"/>
    </row>
    <row r="1106" spans="1:5" ht="12.75">
      <c r="A1106"/>
      <c r="B1106" s="28"/>
      <c r="C1106" s="35"/>
      <c r="E1106" s="25"/>
    </row>
    <row r="1107" spans="1:5" ht="12.75">
      <c r="A1107"/>
      <c r="B1107" s="28"/>
      <c r="C1107" s="35"/>
      <c r="E1107" s="25"/>
    </row>
    <row r="1108" spans="1:5" ht="12.75">
      <c r="A1108"/>
      <c r="B1108" s="28"/>
      <c r="C1108" s="35"/>
      <c r="E1108" s="25"/>
    </row>
    <row r="1109" spans="1:5" ht="12.75">
      <c r="A1109"/>
      <c r="B1109" s="28"/>
      <c r="C1109" s="35"/>
      <c r="E1109" s="25"/>
    </row>
    <row r="1110" spans="1:5" ht="12.75">
      <c r="A1110"/>
      <c r="B1110" s="28"/>
      <c r="C1110" s="35"/>
      <c r="E1110" s="25"/>
    </row>
    <row r="1111" spans="1:5" ht="12.75">
      <c r="A1111"/>
      <c r="B1111" s="28"/>
      <c r="C1111" s="35"/>
      <c r="E1111" s="25"/>
    </row>
    <row r="1112" spans="1:5" ht="12.75">
      <c r="A1112"/>
      <c r="B1112" s="28"/>
      <c r="C1112" s="35"/>
      <c r="E1112" s="25"/>
    </row>
    <row r="1113" spans="1:5" ht="12.75">
      <c r="A1113"/>
      <c r="B1113" s="28"/>
      <c r="C1113" s="35"/>
      <c r="E1113" s="25"/>
    </row>
    <row r="1114" spans="1:5" ht="12.75">
      <c r="A1114"/>
      <c r="B1114" s="28"/>
      <c r="C1114" s="35"/>
      <c r="E1114" s="25"/>
    </row>
    <row r="1115" spans="1:5" ht="12.75">
      <c r="A1115"/>
      <c r="B1115" s="28"/>
      <c r="C1115" s="35"/>
      <c r="E1115" s="25"/>
    </row>
    <row r="1116" spans="1:5" ht="12.75">
      <c r="A1116"/>
      <c r="B1116" s="28"/>
      <c r="C1116" s="35"/>
      <c r="E1116" s="25"/>
    </row>
    <row r="1117" spans="1:3" ht="12.75">
      <c r="A1117"/>
      <c r="B1117" s="28"/>
      <c r="C1117" s="35"/>
    </row>
    <row r="1118" spans="1:5" ht="12.75">
      <c r="A1118"/>
      <c r="B1118" s="28"/>
      <c r="C1118" s="35"/>
      <c r="E1118" s="25"/>
    </row>
    <row r="1119" spans="1:3" ht="12.75">
      <c r="A1119"/>
      <c r="B1119" s="28"/>
      <c r="C1119" s="35"/>
    </row>
    <row r="1120" spans="1:5" ht="12.75">
      <c r="A1120"/>
      <c r="B1120" s="28"/>
      <c r="C1120" s="35"/>
      <c r="E1120" s="25"/>
    </row>
    <row r="1121" spans="1:5" ht="12.75">
      <c r="A1121"/>
      <c r="B1121" s="28"/>
      <c r="C1121" s="35"/>
      <c r="E1121" s="25"/>
    </row>
    <row r="1122" spans="1:5" ht="12.75">
      <c r="A1122"/>
      <c r="B1122" s="28"/>
      <c r="C1122" s="35"/>
      <c r="E1122" s="25"/>
    </row>
    <row r="1123" spans="1:5" ht="12.75">
      <c r="A1123"/>
      <c r="B1123" s="28"/>
      <c r="C1123" s="35"/>
      <c r="E1123" s="25"/>
    </row>
    <row r="1124" spans="1:5" ht="12.75">
      <c r="A1124"/>
      <c r="B1124" s="28"/>
      <c r="C1124" s="35"/>
      <c r="E1124" s="25"/>
    </row>
    <row r="1125" spans="1:5" ht="12.75">
      <c r="A1125"/>
      <c r="B1125" s="28"/>
      <c r="C1125" s="35"/>
      <c r="E1125" s="25"/>
    </row>
    <row r="1126" spans="1:5" ht="12.75">
      <c r="A1126"/>
      <c r="B1126" s="28"/>
      <c r="C1126" s="35"/>
      <c r="E1126" s="25"/>
    </row>
    <row r="1127" spans="1:3" ht="12.75">
      <c r="A1127"/>
      <c r="B1127" s="28"/>
      <c r="C1127" s="35"/>
    </row>
    <row r="1128" spans="1:3" ht="12.75">
      <c r="A1128"/>
      <c r="B1128" s="28"/>
      <c r="C1128" s="35"/>
    </row>
    <row r="1129" spans="1:5" ht="12.75">
      <c r="A1129"/>
      <c r="B1129" s="28"/>
      <c r="C1129" s="35"/>
      <c r="E1129" s="25"/>
    </row>
    <row r="1130" spans="1:5" ht="12.75">
      <c r="A1130"/>
      <c r="B1130" s="28"/>
      <c r="C1130" s="35"/>
      <c r="E1130" s="25"/>
    </row>
    <row r="1131" spans="1:5" ht="12.75">
      <c r="A1131"/>
      <c r="B1131" s="28"/>
      <c r="C1131" s="35"/>
      <c r="E1131" s="25"/>
    </row>
    <row r="1132" spans="1:3" ht="12.75">
      <c r="A1132"/>
      <c r="B1132" s="28"/>
      <c r="C1132" s="35"/>
    </row>
    <row r="1133" spans="1:5" ht="12.75">
      <c r="A1133"/>
      <c r="B1133" s="28"/>
      <c r="C1133" s="35"/>
      <c r="E1133" s="25"/>
    </row>
    <row r="1134" spans="1:5" ht="12.75">
      <c r="A1134"/>
      <c r="B1134" s="28"/>
      <c r="C1134" s="35"/>
      <c r="E1134" s="25"/>
    </row>
    <row r="1135" spans="1:3" ht="12.75">
      <c r="A1135"/>
      <c r="B1135" s="28"/>
      <c r="C1135" s="35"/>
    </row>
    <row r="1136" spans="1:5" ht="12.75">
      <c r="A1136"/>
      <c r="B1136" s="28"/>
      <c r="C1136" s="35"/>
      <c r="E1136" s="25"/>
    </row>
    <row r="1137" spans="1:5" ht="12.75">
      <c r="A1137"/>
      <c r="B1137" s="28"/>
      <c r="C1137" s="35"/>
      <c r="E1137" s="25"/>
    </row>
    <row r="1138" spans="1:3" ht="12.75">
      <c r="A1138"/>
      <c r="B1138" s="28"/>
      <c r="C1138" s="35"/>
    </row>
    <row r="1139" spans="1:5" ht="12.75">
      <c r="A1139"/>
      <c r="B1139" s="28"/>
      <c r="C1139" s="35"/>
      <c r="E1139" s="25"/>
    </row>
    <row r="1140" spans="1:5" ht="12.75">
      <c r="A1140"/>
      <c r="B1140" s="28"/>
      <c r="C1140" s="35"/>
      <c r="E1140" s="25"/>
    </row>
    <row r="1141" spans="1:3" ht="12.75">
      <c r="A1141"/>
      <c r="B1141" s="28"/>
      <c r="C1141" s="35"/>
    </row>
    <row r="1142" spans="1:3" ht="12.75">
      <c r="A1142"/>
      <c r="B1142" s="28"/>
      <c r="C1142" s="35"/>
    </row>
    <row r="1143" spans="1:5" ht="12.75">
      <c r="A1143"/>
      <c r="B1143" s="28"/>
      <c r="C1143" s="35"/>
      <c r="E1143" s="25"/>
    </row>
    <row r="1144" spans="1:5" ht="12.75">
      <c r="A1144"/>
      <c r="B1144" s="28"/>
      <c r="C1144" s="35"/>
      <c r="E1144" s="25"/>
    </row>
    <row r="1145" spans="1:3" ht="12.75">
      <c r="A1145"/>
      <c r="B1145" s="28"/>
      <c r="C1145" s="35"/>
    </row>
    <row r="1146" spans="1:3" ht="12.75">
      <c r="A1146"/>
      <c r="B1146" s="28"/>
      <c r="C1146" s="35"/>
    </row>
    <row r="1147" spans="1:5" ht="12.75">
      <c r="A1147"/>
      <c r="B1147" s="28"/>
      <c r="C1147" s="35"/>
      <c r="E1147" s="25"/>
    </row>
    <row r="1148" spans="1:3" ht="12.75">
      <c r="A1148"/>
      <c r="B1148" s="28"/>
      <c r="C1148" s="35"/>
    </row>
    <row r="1149" spans="1:3" ht="12.75">
      <c r="A1149"/>
      <c r="B1149" s="28"/>
      <c r="C1149" s="35"/>
    </row>
    <row r="1150" spans="1:5" ht="12.75">
      <c r="A1150"/>
      <c r="B1150" s="28"/>
      <c r="C1150" s="35"/>
      <c r="E1150" s="25"/>
    </row>
    <row r="1151" spans="1:5" ht="12.75">
      <c r="A1151"/>
      <c r="B1151" s="28"/>
      <c r="C1151" s="35"/>
      <c r="E1151" s="25"/>
    </row>
    <row r="1152" spans="1:5" ht="12.75">
      <c r="A1152"/>
      <c r="B1152" s="28"/>
      <c r="C1152" s="35"/>
      <c r="E1152" s="25"/>
    </row>
    <row r="1153" spans="1:5" ht="12.75">
      <c r="A1153"/>
      <c r="B1153" s="28"/>
      <c r="C1153" s="35"/>
      <c r="E1153" s="25"/>
    </row>
    <row r="1154" spans="1:3" ht="12.75">
      <c r="A1154"/>
      <c r="B1154" s="28"/>
      <c r="C1154" s="35"/>
    </row>
    <row r="1155" spans="1:5" ht="12.75">
      <c r="A1155"/>
      <c r="B1155" s="28"/>
      <c r="C1155" s="35"/>
      <c r="E1155" s="25"/>
    </row>
    <row r="1156" spans="1:5" ht="12.75">
      <c r="A1156"/>
      <c r="B1156" s="28"/>
      <c r="C1156" s="35"/>
      <c r="E1156" s="25"/>
    </row>
    <row r="1157" spans="1:5" ht="12.75">
      <c r="A1157"/>
      <c r="B1157" s="28"/>
      <c r="C1157" s="35"/>
      <c r="E1157" s="25"/>
    </row>
    <row r="1158" spans="1:5" ht="12.75">
      <c r="A1158"/>
      <c r="B1158" s="28"/>
      <c r="C1158" s="35"/>
      <c r="E1158" s="25"/>
    </row>
    <row r="1159" spans="1:5" ht="12.75">
      <c r="A1159"/>
      <c r="B1159" s="28"/>
      <c r="C1159" s="35"/>
      <c r="E1159" s="25"/>
    </row>
    <row r="1160" spans="1:5" ht="12.75">
      <c r="A1160"/>
      <c r="B1160" s="28"/>
      <c r="C1160" s="35"/>
      <c r="E1160" s="25"/>
    </row>
    <row r="1161" spans="1:5" ht="12.75">
      <c r="A1161"/>
      <c r="B1161" s="28"/>
      <c r="C1161" s="35"/>
      <c r="E1161" s="25"/>
    </row>
    <row r="1162" spans="1:5" ht="12.75">
      <c r="A1162"/>
      <c r="B1162" s="28"/>
      <c r="C1162" s="35"/>
      <c r="E1162" s="25"/>
    </row>
    <row r="1163" spans="1:5" ht="12.75">
      <c r="A1163"/>
      <c r="B1163" s="28"/>
      <c r="C1163" s="35"/>
      <c r="E1163" s="25"/>
    </row>
    <row r="1164" spans="1:5" ht="12.75">
      <c r="A1164"/>
      <c r="B1164" s="28"/>
      <c r="C1164" s="35"/>
      <c r="E1164" s="25"/>
    </row>
    <row r="1165" spans="1:5" ht="12.75">
      <c r="A1165"/>
      <c r="B1165" s="28"/>
      <c r="C1165" s="35"/>
      <c r="E1165" s="25"/>
    </row>
    <row r="1166" spans="1:5" ht="12.75">
      <c r="A1166"/>
      <c r="B1166" s="28"/>
      <c r="C1166" s="35"/>
      <c r="E1166" s="25"/>
    </row>
    <row r="1167" spans="1:5" ht="12.75">
      <c r="A1167"/>
      <c r="B1167" s="28"/>
      <c r="C1167" s="35"/>
      <c r="E1167" s="25"/>
    </row>
    <row r="1168" spans="1:5" ht="12.75">
      <c r="A1168"/>
      <c r="B1168" s="28"/>
      <c r="C1168" s="35"/>
      <c r="E1168" s="25"/>
    </row>
    <row r="1169" spans="1:5" ht="12.75">
      <c r="A1169"/>
      <c r="B1169" s="28"/>
      <c r="C1169" s="35"/>
      <c r="E1169" s="25"/>
    </row>
    <row r="1170" spans="1:3" ht="12.75">
      <c r="A1170"/>
      <c r="B1170" s="28"/>
      <c r="C1170" s="35"/>
    </row>
    <row r="1171" spans="1:3" ht="12.75">
      <c r="A1171"/>
      <c r="B1171" s="28"/>
      <c r="C1171" s="35"/>
    </row>
    <row r="1172" spans="1:5" ht="12.75">
      <c r="A1172"/>
      <c r="B1172" s="28"/>
      <c r="C1172" s="35"/>
      <c r="E1172" s="25"/>
    </row>
    <row r="1173" spans="1:3" ht="12.75">
      <c r="A1173"/>
      <c r="B1173" s="28"/>
      <c r="C1173" s="35"/>
    </row>
    <row r="1174" spans="1:3" ht="12.75">
      <c r="A1174"/>
      <c r="B1174" s="28"/>
      <c r="C1174" s="35"/>
    </row>
    <row r="1175" spans="1:5" ht="12.75">
      <c r="A1175"/>
      <c r="B1175" s="28"/>
      <c r="C1175" s="35"/>
      <c r="E1175" s="25"/>
    </row>
    <row r="1176" spans="1:3" ht="12.75">
      <c r="A1176"/>
      <c r="B1176" s="28"/>
      <c r="C1176" s="35"/>
    </row>
    <row r="1177" spans="1:3" ht="12.75">
      <c r="A1177"/>
      <c r="B1177" s="28"/>
      <c r="C1177" s="35"/>
    </row>
    <row r="1178" spans="1:3" ht="12.75">
      <c r="A1178"/>
      <c r="B1178" s="28"/>
      <c r="C1178" s="35"/>
    </row>
    <row r="1179" spans="1:5" ht="12.75">
      <c r="A1179"/>
      <c r="B1179" s="28"/>
      <c r="C1179" s="35"/>
      <c r="E1179" s="25"/>
    </row>
    <row r="1180" spans="1:5" ht="12.75">
      <c r="A1180"/>
      <c r="B1180" s="28"/>
      <c r="C1180" s="35"/>
      <c r="E1180" s="25"/>
    </row>
    <row r="1181" spans="1:5" ht="12.75">
      <c r="A1181"/>
      <c r="B1181" s="28"/>
      <c r="C1181" s="35"/>
      <c r="E1181" s="25"/>
    </row>
    <row r="1182" spans="1:5" ht="12.75">
      <c r="A1182"/>
      <c r="B1182" s="28"/>
      <c r="C1182" s="35"/>
      <c r="E1182" s="25"/>
    </row>
    <row r="1183" spans="1:5" ht="12.75">
      <c r="A1183"/>
      <c r="B1183" s="28"/>
      <c r="C1183" s="35"/>
      <c r="E1183" s="25"/>
    </row>
    <row r="1184" spans="1:5" ht="12.75">
      <c r="A1184"/>
      <c r="B1184" s="28"/>
      <c r="C1184" s="35"/>
      <c r="E1184" s="25"/>
    </row>
    <row r="1185" spans="1:5" ht="12.75">
      <c r="A1185"/>
      <c r="B1185" s="28"/>
      <c r="C1185" s="35"/>
      <c r="E1185" s="25"/>
    </row>
    <row r="1186" spans="1:5" ht="12.75">
      <c r="A1186"/>
      <c r="B1186" s="28"/>
      <c r="C1186" s="35"/>
      <c r="E1186" s="25"/>
    </row>
    <row r="1187" spans="1:5" ht="12.75">
      <c r="A1187"/>
      <c r="B1187" s="28"/>
      <c r="C1187" s="35"/>
      <c r="E1187" s="25"/>
    </row>
    <row r="1188" spans="1:5" ht="12.75">
      <c r="A1188"/>
      <c r="B1188" s="28"/>
      <c r="C1188" s="35"/>
      <c r="E1188" s="25"/>
    </row>
    <row r="1189" spans="1:5" ht="12.75">
      <c r="A1189"/>
      <c r="B1189" s="28"/>
      <c r="C1189" s="35"/>
      <c r="E1189" s="25"/>
    </row>
    <row r="1190" spans="1:5" ht="12.75">
      <c r="A1190"/>
      <c r="B1190" s="28"/>
      <c r="C1190" s="35"/>
      <c r="E1190" s="25"/>
    </row>
    <row r="1191" spans="1:5" ht="12.75">
      <c r="A1191"/>
      <c r="B1191" s="28"/>
      <c r="C1191" s="35"/>
      <c r="E1191" s="25"/>
    </row>
    <row r="1192" spans="1:5" ht="12.75">
      <c r="A1192"/>
      <c r="B1192" s="28"/>
      <c r="C1192" s="35"/>
      <c r="E1192" s="25"/>
    </row>
    <row r="1193" spans="1:5" ht="12.75">
      <c r="A1193"/>
      <c r="B1193" s="28"/>
      <c r="C1193" s="35"/>
      <c r="E1193" s="25"/>
    </row>
    <row r="1194" spans="1:5" ht="12.75">
      <c r="A1194"/>
      <c r="B1194" s="28"/>
      <c r="C1194" s="35"/>
      <c r="E1194" s="25"/>
    </row>
    <row r="1195" spans="1:5" ht="12.75">
      <c r="A1195"/>
      <c r="B1195" s="28"/>
      <c r="C1195" s="35"/>
      <c r="E1195" s="27"/>
    </row>
    <row r="1303" ht="12.75">
      <c r="E1303" s="25"/>
    </row>
    <row r="1384" ht="12.75">
      <c r="F1384" s="12"/>
    </row>
    <row r="1458" ht="12.75">
      <c r="D1458" s="1"/>
    </row>
    <row r="1459" ht="12.75">
      <c r="D1459" s="1"/>
    </row>
    <row r="1460" ht="12.75">
      <c r="D1460" s="1"/>
    </row>
    <row r="1461" spans="2:6" s="10" customFormat="1" ht="12.75">
      <c r="B1461" s="16"/>
      <c r="C1461" s="34"/>
      <c r="D1461" s="18"/>
      <c r="E1461" s="19"/>
      <c r="F1461" s="14"/>
    </row>
    <row r="1462" ht="12.75">
      <c r="D1462" s="1"/>
    </row>
    <row r="1463" ht="12.75">
      <c r="D1463" s="1"/>
    </row>
    <row r="1511" ht="12.75">
      <c r="D1511" s="1"/>
    </row>
    <row r="1515" ht="12.75">
      <c r="D1515" s="1"/>
    </row>
    <row r="1516" ht="12.75">
      <c r="D1516" s="1"/>
    </row>
    <row r="1517" ht="12.75">
      <c r="D1517" s="1"/>
    </row>
    <row r="1518" ht="12.75">
      <c r="D1518" s="1"/>
    </row>
    <row r="1519" ht="12.75">
      <c r="D1519" s="1"/>
    </row>
    <row r="1526" ht="12.75">
      <c r="E1526" s="12"/>
    </row>
    <row r="1546" ht="12.75">
      <c r="D1546" s="1"/>
    </row>
    <row r="1547" ht="12.75">
      <c r="D1547" s="1"/>
    </row>
    <row r="1548" ht="12.75">
      <c r="D1548" s="1"/>
    </row>
    <row r="1549" ht="12.75">
      <c r="D1549" s="1"/>
    </row>
    <row r="1591" ht="12.75">
      <c r="D1591" s="1"/>
    </row>
    <row r="1592" ht="12.75">
      <c r="D1592" s="1"/>
    </row>
    <row r="1593" ht="12.75">
      <c r="D1593" s="1"/>
    </row>
    <row r="1594" ht="12.75">
      <c r="D1594" s="1"/>
    </row>
    <row r="1595" ht="12.75">
      <c r="D1595" s="1"/>
    </row>
    <row r="1596" ht="12.75">
      <c r="D1596" s="1"/>
    </row>
    <row r="1598" ht="12.75">
      <c r="D1598" s="1"/>
    </row>
    <row r="1607" ht="12.75">
      <c r="D1607" s="1"/>
    </row>
    <row r="1614" ht="12.75">
      <c r="D1614" s="1"/>
    </row>
    <row r="1615" ht="12.75">
      <c r="D1615" s="1"/>
    </row>
    <row r="1616" ht="12.75">
      <c r="D1616" s="1"/>
    </row>
    <row r="1617" ht="12.75">
      <c r="D1617" s="1"/>
    </row>
    <row r="1618" ht="12.75">
      <c r="D1618" s="1"/>
    </row>
    <row r="1619" ht="12.75">
      <c r="D1619" s="1"/>
    </row>
    <row r="1620" ht="12.75">
      <c r="D1620" s="1"/>
    </row>
    <row r="1621" ht="12.75">
      <c r="D1621" s="1"/>
    </row>
    <row r="1622" ht="12.75">
      <c r="D1622" s="1"/>
    </row>
    <row r="1624" ht="12.75">
      <c r="D1624" s="1"/>
    </row>
    <row r="1625" ht="12.75">
      <c r="D1625" s="1"/>
    </row>
    <row r="1640" ht="12.75">
      <c r="E1640" s="12"/>
    </row>
    <row r="1641" ht="12.75">
      <c r="E1641" s="12"/>
    </row>
    <row r="1648" ht="12.75">
      <c r="D1648" s="1"/>
    </row>
    <row r="1649" spans="2:6" s="10" customFormat="1" ht="12.75">
      <c r="B1649" s="16"/>
      <c r="C1649" s="34"/>
      <c r="D1649" s="18"/>
      <c r="E1649" s="19"/>
      <c r="F1649" s="14"/>
    </row>
    <row r="1650" ht="12.75">
      <c r="D1650" s="1"/>
    </row>
    <row r="1651" ht="12.75">
      <c r="D1651" s="1"/>
    </row>
    <row r="1652" ht="12.75">
      <c r="D1652" s="1"/>
    </row>
    <row r="1672" ht="12.75">
      <c r="D1672" s="1"/>
    </row>
    <row r="1673" ht="12.75">
      <c r="D1673" s="1"/>
    </row>
    <row r="1674" ht="12.75">
      <c r="D1674" s="1"/>
    </row>
    <row r="1675" ht="12.75">
      <c r="D1675" s="1"/>
    </row>
    <row r="1676" ht="12.75">
      <c r="D1676" s="1"/>
    </row>
    <row r="1699" ht="12.75">
      <c r="E1699" s="12"/>
    </row>
    <row r="1702" spans="1:6" ht="12.75">
      <c r="A1702" s="21"/>
      <c r="B1702" s="23"/>
      <c r="C1702" s="37"/>
      <c r="D1702" s="22"/>
      <c r="E1702" s="20"/>
      <c r="F1702" s="24"/>
    </row>
    <row r="1704" spans="1:6" ht="12.75">
      <c r="A1704" s="21"/>
      <c r="B1704" s="23"/>
      <c r="C1704" s="37"/>
      <c r="D1704" s="22"/>
      <c r="E1704" s="20"/>
      <c r="F1704" s="24"/>
    </row>
    <row r="1706" spans="1:6" ht="12.75">
      <c r="A1706" s="21"/>
      <c r="B1706" s="23"/>
      <c r="C1706" s="37"/>
      <c r="D1706" s="22"/>
      <c r="E1706" s="20"/>
      <c r="F1706" s="24"/>
    </row>
    <row r="1708" spans="1:6" ht="12.75">
      <c r="A1708" s="21"/>
      <c r="B1708" s="23"/>
      <c r="C1708" s="37"/>
      <c r="D1708" s="22"/>
      <c r="E1708" s="20"/>
      <c r="F1708" s="24"/>
    </row>
    <row r="1710" spans="1:6" ht="12.75">
      <c r="A1710" s="21"/>
      <c r="B1710" s="23"/>
      <c r="C1710" s="37"/>
      <c r="D1710" s="22"/>
      <c r="E1710" s="20"/>
      <c r="F1710" s="24"/>
    </row>
    <row r="1712" spans="1:6" ht="12.75">
      <c r="A1712" s="21"/>
      <c r="B1712" s="23"/>
      <c r="C1712" s="37"/>
      <c r="D1712" s="22"/>
      <c r="E1712" s="20"/>
      <c r="F1712" s="24"/>
    </row>
    <row r="1714" spans="1:6" ht="12.75">
      <c r="A1714" s="21"/>
      <c r="B1714" s="23"/>
      <c r="C1714" s="37"/>
      <c r="D1714" s="22"/>
      <c r="E1714" s="20"/>
      <c r="F1714" s="24"/>
    </row>
    <row r="1716" spans="1:6" ht="12.75">
      <c r="A1716" s="21"/>
      <c r="B1716" s="23"/>
      <c r="C1716" s="37"/>
      <c r="D1716" s="22"/>
      <c r="E1716" s="20"/>
      <c r="F1716" s="24"/>
    </row>
    <row r="1718" spans="1:6" ht="12.75">
      <c r="A1718" s="21"/>
      <c r="B1718" s="23"/>
      <c r="C1718" s="37"/>
      <c r="D1718" s="22"/>
      <c r="E1718" s="20"/>
      <c r="F1718" s="24"/>
    </row>
    <row r="1720" spans="1:6" ht="12.75">
      <c r="A1720" s="21"/>
      <c r="B1720" s="23"/>
      <c r="C1720" s="37"/>
      <c r="D1720" s="22"/>
      <c r="E1720" s="20"/>
      <c r="F1720" s="24"/>
    </row>
    <row r="1722" spans="1:6" ht="12.75">
      <c r="A1722" s="21"/>
      <c r="B1722" s="23"/>
      <c r="C1722" s="37"/>
      <c r="D1722" s="22"/>
      <c r="E1722" s="20"/>
      <c r="F1722" s="24"/>
    </row>
    <row r="1724" spans="1:6" ht="12.75">
      <c r="A1724" s="21"/>
      <c r="B1724" s="23"/>
      <c r="C1724" s="37"/>
      <c r="D1724" s="22"/>
      <c r="E1724" s="20"/>
      <c r="F1724" s="24"/>
    </row>
    <row r="1726" spans="1:6" ht="12.75">
      <c r="A1726" s="21"/>
      <c r="B1726" s="23"/>
      <c r="C1726" s="37"/>
      <c r="D1726" s="22"/>
      <c r="E1726" s="20"/>
      <c r="F1726" s="24"/>
    </row>
    <row r="1728" spans="1:6" ht="12.75">
      <c r="A1728" s="21"/>
      <c r="B1728" s="23"/>
      <c r="C1728" s="37"/>
      <c r="D1728" s="22"/>
      <c r="E1728" s="20"/>
      <c r="F1728" s="24"/>
    </row>
    <row r="1730" spans="1:6" ht="12.75">
      <c r="A1730" s="21"/>
      <c r="B1730" s="23"/>
      <c r="C1730" s="37"/>
      <c r="D1730" s="22"/>
      <c r="E1730" s="20"/>
      <c r="F1730" s="24"/>
    </row>
    <row r="1732" spans="1:6" ht="12.75">
      <c r="A1732" s="21"/>
      <c r="B1732" s="23"/>
      <c r="C1732" s="37"/>
      <c r="D1732" s="22"/>
      <c r="E1732" s="20"/>
      <c r="F1732" s="24"/>
    </row>
    <row r="1734" spans="1:6" ht="12.75">
      <c r="A1734" s="21"/>
      <c r="B1734" s="23"/>
      <c r="C1734" s="37"/>
      <c r="D1734" s="22"/>
      <c r="E1734" s="20"/>
      <c r="F1734" s="24"/>
    </row>
    <row r="1736" spans="1:6" ht="12.75">
      <c r="A1736" s="21"/>
      <c r="B1736" s="23"/>
      <c r="C1736" s="37"/>
      <c r="D1736" s="22"/>
      <c r="E1736" s="20"/>
      <c r="F1736" s="24"/>
    </row>
    <row r="1738" spans="1:6" ht="12.75">
      <c r="A1738" s="21"/>
      <c r="B1738" s="23"/>
      <c r="C1738" s="37"/>
      <c r="D1738" s="22"/>
      <c r="E1738" s="20"/>
      <c r="F1738" s="24"/>
    </row>
    <row r="1740" spans="1:6" ht="12.75">
      <c r="A1740" s="21"/>
      <c r="B1740" s="23"/>
      <c r="C1740" s="37"/>
      <c r="D1740" s="22"/>
      <c r="E1740" s="20"/>
      <c r="F1740" s="24"/>
    </row>
    <row r="1742" spans="1:6" ht="12.75">
      <c r="A1742" s="21"/>
      <c r="B1742" s="23"/>
      <c r="C1742" s="37"/>
      <c r="D1742" s="22"/>
      <c r="E1742" s="20"/>
      <c r="F1742" s="24"/>
    </row>
    <row r="1744" spans="1:6" ht="12.75">
      <c r="A1744" s="21"/>
      <c r="B1744" s="23"/>
      <c r="C1744" s="37"/>
      <c r="D1744" s="22"/>
      <c r="E1744" s="20"/>
      <c r="F1744" s="24"/>
    </row>
    <row r="1746" spans="1:6" ht="12.75">
      <c r="A1746" s="21"/>
      <c r="B1746" s="23"/>
      <c r="C1746" s="37"/>
      <c r="D1746" s="22"/>
      <c r="E1746" s="20"/>
      <c r="F1746" s="24"/>
    </row>
    <row r="1748" spans="1:6" ht="12.75">
      <c r="A1748" s="21"/>
      <c r="B1748" s="23"/>
      <c r="C1748" s="37"/>
      <c r="D1748" s="22"/>
      <c r="E1748" s="20"/>
      <c r="F1748" s="24"/>
    </row>
    <row r="1750" spans="1:6" ht="12.75">
      <c r="A1750" s="21"/>
      <c r="B1750" s="23"/>
      <c r="C1750" s="37"/>
      <c r="D1750" s="22"/>
      <c r="E1750" s="20"/>
      <c r="F1750" s="24"/>
    </row>
    <row r="1752" spans="1:6" ht="12.75">
      <c r="A1752" s="21"/>
      <c r="B1752" s="23"/>
      <c r="C1752" s="37"/>
      <c r="D1752" s="22"/>
      <c r="E1752" s="20"/>
      <c r="F1752" s="24"/>
    </row>
    <row r="1754" spans="1:6" ht="12.75">
      <c r="A1754" s="21"/>
      <c r="B1754" s="23"/>
      <c r="C1754" s="37"/>
      <c r="D1754" s="22"/>
      <c r="E1754" s="20"/>
      <c r="F1754" s="24"/>
    </row>
    <row r="1756" spans="1:6" ht="12.75">
      <c r="A1756" s="21"/>
      <c r="B1756" s="23"/>
      <c r="C1756" s="37"/>
      <c r="D1756" s="22"/>
      <c r="E1756" s="20"/>
      <c r="F1756" s="24"/>
    </row>
    <row r="1758" spans="1:6" ht="12.75">
      <c r="A1758" s="21"/>
      <c r="B1758" s="23"/>
      <c r="C1758" s="37"/>
      <c r="D1758" s="22"/>
      <c r="E1758" s="20"/>
      <c r="F1758" s="24"/>
    </row>
    <row r="1760" spans="1:6" ht="12.75">
      <c r="A1760" s="21"/>
      <c r="B1760" s="23"/>
      <c r="C1760" s="37"/>
      <c r="D1760" s="22"/>
      <c r="E1760" s="20"/>
      <c r="F1760" s="24"/>
    </row>
    <row r="1762" spans="1:6" ht="12.75">
      <c r="A1762" s="21"/>
      <c r="B1762" s="23"/>
      <c r="C1762" s="37"/>
      <c r="D1762" s="22"/>
      <c r="E1762" s="20"/>
      <c r="F1762" s="24"/>
    </row>
    <row r="1764" spans="1:6" ht="12.75">
      <c r="A1764" s="21"/>
      <c r="B1764" s="23"/>
      <c r="C1764" s="37"/>
      <c r="D1764" s="22"/>
      <c r="E1764" s="20"/>
      <c r="F1764" s="24"/>
    </row>
    <row r="1766" spans="1:6" ht="12.75">
      <c r="A1766" s="21"/>
      <c r="B1766" s="23"/>
      <c r="C1766" s="37"/>
      <c r="D1766" s="22"/>
      <c r="E1766" s="20"/>
      <c r="F1766" s="24"/>
    </row>
    <row r="1768" spans="1:6" ht="12.75">
      <c r="A1768" s="21"/>
      <c r="B1768" s="23"/>
      <c r="C1768" s="37"/>
      <c r="D1768" s="22"/>
      <c r="E1768" s="20"/>
      <c r="F1768" s="24"/>
    </row>
    <row r="1770" spans="1:6" ht="12.75">
      <c r="A1770" s="21"/>
      <c r="B1770" s="23"/>
      <c r="C1770" s="37"/>
      <c r="D1770" s="22"/>
      <c r="E1770" s="20"/>
      <c r="F1770" s="24"/>
    </row>
    <row r="1772" spans="1:6" ht="12.75">
      <c r="A1772" s="21"/>
      <c r="B1772" s="23"/>
      <c r="C1772" s="37"/>
      <c r="D1772" s="22"/>
      <c r="E1772" s="20"/>
      <c r="F1772" s="24"/>
    </row>
    <row r="1774" spans="1:6" ht="12.75">
      <c r="A1774" s="21"/>
      <c r="B1774" s="23"/>
      <c r="C1774" s="37"/>
      <c r="D1774" s="22"/>
      <c r="E1774" s="20"/>
      <c r="F1774" s="24"/>
    </row>
    <row r="1776" spans="1:6" ht="12.75">
      <c r="A1776" s="21"/>
      <c r="B1776" s="23"/>
      <c r="C1776" s="37"/>
      <c r="D1776" s="22"/>
      <c r="E1776" s="20"/>
      <c r="F1776" s="24"/>
    </row>
    <row r="1778" spans="1:6" ht="12.75">
      <c r="A1778" s="21"/>
      <c r="B1778" s="23"/>
      <c r="C1778" s="37"/>
      <c r="D1778" s="22"/>
      <c r="E1778" s="20"/>
      <c r="F1778" s="24"/>
    </row>
    <row r="1780" spans="1:6" ht="12.75">
      <c r="A1780" s="21"/>
      <c r="B1780" s="23"/>
      <c r="C1780" s="37"/>
      <c r="D1780" s="22"/>
      <c r="E1780" s="20"/>
      <c r="F1780" s="24"/>
    </row>
    <row r="1782" spans="1:6" ht="12.75">
      <c r="A1782" s="21"/>
      <c r="B1782" s="23"/>
      <c r="C1782" s="37"/>
      <c r="D1782" s="22"/>
      <c r="E1782" s="20"/>
      <c r="F1782" s="24"/>
    </row>
    <row r="1784" spans="1:6" ht="12.75">
      <c r="A1784" s="21"/>
      <c r="B1784" s="23"/>
      <c r="C1784" s="37"/>
      <c r="D1784" s="22"/>
      <c r="E1784" s="20"/>
      <c r="F1784" s="24"/>
    </row>
    <row r="1786" spans="1:6" ht="12.75">
      <c r="A1786" s="21"/>
      <c r="B1786" s="23"/>
      <c r="C1786" s="37"/>
      <c r="D1786" s="22"/>
      <c r="E1786" s="20"/>
      <c r="F1786" s="24"/>
    </row>
    <row r="1788" spans="1:6" ht="12.75">
      <c r="A1788" s="21"/>
      <c r="B1788" s="23"/>
      <c r="C1788" s="37"/>
      <c r="D1788" s="22"/>
      <c r="E1788" s="20"/>
      <c r="F1788" s="24"/>
    </row>
    <row r="1790" spans="1:6" ht="12.75">
      <c r="A1790" s="21"/>
      <c r="B1790" s="23"/>
      <c r="C1790" s="37"/>
      <c r="D1790" s="22"/>
      <c r="E1790" s="20"/>
      <c r="F1790" s="24"/>
    </row>
    <row r="1792" spans="1:6" ht="12.75">
      <c r="A1792" s="21"/>
      <c r="B1792" s="23"/>
      <c r="C1792" s="37"/>
      <c r="D1792" s="22"/>
      <c r="E1792" s="20"/>
      <c r="F1792" s="24"/>
    </row>
    <row r="1794" spans="1:6" ht="12.75">
      <c r="A1794" s="21"/>
      <c r="B1794" s="23"/>
      <c r="C1794" s="37"/>
      <c r="D1794" s="22"/>
      <c r="E1794" s="20"/>
      <c r="F1794" s="24"/>
    </row>
    <row r="1796" spans="1:6" ht="12.75">
      <c r="A1796" s="21"/>
      <c r="B1796" s="23"/>
      <c r="C1796" s="37"/>
      <c r="D1796" s="22"/>
      <c r="E1796" s="20"/>
      <c r="F1796" s="24"/>
    </row>
    <row r="1798" spans="1:6" ht="12.75">
      <c r="A1798" s="21"/>
      <c r="B1798" s="23"/>
      <c r="C1798" s="37"/>
      <c r="D1798" s="22"/>
      <c r="E1798" s="20"/>
      <c r="F1798" s="24"/>
    </row>
    <row r="1800" spans="1:6" ht="12.75">
      <c r="A1800" s="21"/>
      <c r="B1800" s="23"/>
      <c r="C1800" s="37"/>
      <c r="D1800" s="22"/>
      <c r="E1800" s="20"/>
      <c r="F1800" s="24"/>
    </row>
    <row r="1802" spans="1:6" ht="12.75">
      <c r="A1802" s="21"/>
      <c r="B1802" s="23"/>
      <c r="C1802" s="37"/>
      <c r="D1802" s="22"/>
      <c r="E1802" s="20"/>
      <c r="F1802" s="24"/>
    </row>
    <row r="1804" spans="1:6" ht="12.75">
      <c r="A1804" s="21"/>
      <c r="B1804" s="23"/>
      <c r="C1804" s="37"/>
      <c r="D1804" s="22"/>
      <c r="E1804" s="20"/>
      <c r="F1804" s="24"/>
    </row>
    <row r="1806" spans="1:6" ht="12.75">
      <c r="A1806" s="21"/>
      <c r="B1806" s="23"/>
      <c r="C1806" s="37"/>
      <c r="D1806" s="22"/>
      <c r="E1806" s="20"/>
      <c r="F1806" s="24"/>
    </row>
    <row r="1808" spans="1:6" ht="12.75">
      <c r="A1808" s="21"/>
      <c r="B1808" s="23"/>
      <c r="C1808" s="37"/>
      <c r="D1808" s="22"/>
      <c r="E1808" s="20"/>
      <c r="F1808" s="24"/>
    </row>
    <row r="1810" spans="1:6" ht="12.75">
      <c r="A1810" s="21"/>
      <c r="B1810" s="23"/>
      <c r="C1810" s="37"/>
      <c r="D1810" s="22"/>
      <c r="E1810" s="20"/>
      <c r="F1810" s="24"/>
    </row>
    <row r="1812" spans="1:6" ht="12.75">
      <c r="A1812" s="21"/>
      <c r="B1812" s="23"/>
      <c r="C1812" s="37"/>
      <c r="D1812" s="22"/>
      <c r="E1812" s="20"/>
      <c r="F1812" s="24"/>
    </row>
    <row r="1814" spans="1:6" ht="12.75">
      <c r="A1814" s="21"/>
      <c r="B1814" s="23"/>
      <c r="C1814" s="37"/>
      <c r="D1814" s="22"/>
      <c r="E1814" s="20"/>
      <c r="F1814" s="24"/>
    </row>
    <row r="1816" spans="1:6" ht="12.75">
      <c r="A1816" s="21"/>
      <c r="B1816" s="23"/>
      <c r="C1816" s="37"/>
      <c r="D1816" s="22"/>
      <c r="E1816" s="20"/>
      <c r="F1816" s="24"/>
    </row>
    <row r="1818" spans="1:6" ht="12.75">
      <c r="A1818" s="21"/>
      <c r="B1818" s="23"/>
      <c r="C1818" s="37"/>
      <c r="D1818" s="22"/>
      <c r="E1818" s="20"/>
      <c r="F1818" s="24"/>
    </row>
    <row r="1820" spans="1:6" ht="12.75">
      <c r="A1820" s="21"/>
      <c r="B1820" s="23"/>
      <c r="C1820" s="37"/>
      <c r="D1820" s="22"/>
      <c r="E1820" s="20"/>
      <c r="F1820" s="24"/>
    </row>
    <row r="1822" spans="1:6" ht="12.75">
      <c r="A1822" s="21"/>
      <c r="B1822" s="23"/>
      <c r="C1822" s="37"/>
      <c r="D1822" s="22"/>
      <c r="E1822" s="20"/>
      <c r="F1822" s="24"/>
    </row>
    <row r="1824" spans="1:6" ht="12.75">
      <c r="A1824" s="21"/>
      <c r="B1824" s="23"/>
      <c r="C1824" s="37"/>
      <c r="D1824" s="22"/>
      <c r="E1824" s="20"/>
      <c r="F1824" s="24"/>
    </row>
    <row r="1826" spans="1:6" ht="12.75">
      <c r="A1826" s="21"/>
      <c r="B1826" s="23"/>
      <c r="C1826" s="37"/>
      <c r="D1826" s="22"/>
      <c r="E1826" s="20"/>
      <c r="F1826" s="24"/>
    </row>
    <row r="1828" spans="1:6" ht="12.75">
      <c r="A1828" s="21"/>
      <c r="B1828" s="23"/>
      <c r="C1828" s="37"/>
      <c r="D1828" s="22"/>
      <c r="E1828" s="20"/>
      <c r="F1828" s="24"/>
    </row>
    <row r="1830" spans="1:6" ht="12.75">
      <c r="A1830" s="21"/>
      <c r="B1830" s="23"/>
      <c r="C1830" s="37"/>
      <c r="D1830" s="22"/>
      <c r="E1830" s="20"/>
      <c r="F1830" s="24"/>
    </row>
    <row r="1832" spans="1:6" ht="12.75">
      <c r="A1832" s="21"/>
      <c r="B1832" s="23"/>
      <c r="C1832" s="37"/>
      <c r="D1832" s="22"/>
      <c r="E1832" s="20"/>
      <c r="F1832" s="24"/>
    </row>
    <row r="1834" spans="1:6" ht="12.75">
      <c r="A1834" s="21"/>
      <c r="B1834" s="23"/>
      <c r="C1834" s="37"/>
      <c r="D1834" s="22"/>
      <c r="E1834" s="20"/>
      <c r="F1834" s="24"/>
    </row>
    <row r="1836" spans="1:6" ht="12.75">
      <c r="A1836" s="21"/>
      <c r="B1836" s="23"/>
      <c r="C1836" s="37"/>
      <c r="D1836" s="22"/>
      <c r="E1836" s="20"/>
      <c r="F1836" s="24"/>
    </row>
    <row r="1838" spans="1:6" ht="12.75">
      <c r="A1838" s="21"/>
      <c r="B1838" s="23"/>
      <c r="C1838" s="37"/>
      <c r="D1838" s="22"/>
      <c r="E1838" s="20"/>
      <c r="F1838" s="24"/>
    </row>
    <row r="1840" spans="1:6" ht="12.75">
      <c r="A1840" s="21"/>
      <c r="B1840" s="23"/>
      <c r="C1840" s="37"/>
      <c r="D1840" s="22"/>
      <c r="E1840" s="20"/>
      <c r="F1840" s="24"/>
    </row>
    <row r="1842" spans="1:6" ht="12.75">
      <c r="A1842" s="21"/>
      <c r="B1842" s="23"/>
      <c r="C1842" s="37"/>
      <c r="D1842" s="22"/>
      <c r="E1842" s="20"/>
      <c r="F1842" s="24"/>
    </row>
    <row r="1844" spans="1:6" ht="12.75">
      <c r="A1844" s="21"/>
      <c r="B1844" s="23"/>
      <c r="C1844" s="37"/>
      <c r="D1844" s="22"/>
      <c r="E1844" s="20"/>
      <c r="F1844" s="24"/>
    </row>
    <row r="1846" spans="1:6" ht="12.75">
      <c r="A1846" s="21"/>
      <c r="B1846" s="23"/>
      <c r="C1846" s="37"/>
      <c r="D1846" s="22"/>
      <c r="E1846" s="20"/>
      <c r="F1846" s="24"/>
    </row>
    <row r="1848" spans="1:6" ht="12.75">
      <c r="A1848" s="21"/>
      <c r="B1848" s="23"/>
      <c r="C1848" s="37"/>
      <c r="D1848" s="22"/>
      <c r="E1848" s="20"/>
      <c r="F1848" s="24"/>
    </row>
    <row r="1850" spans="1:6" ht="12.75">
      <c r="A1850" s="21"/>
      <c r="B1850" s="23"/>
      <c r="C1850" s="37"/>
      <c r="D1850" s="22"/>
      <c r="E1850" s="20"/>
      <c r="F1850" s="24"/>
    </row>
    <row r="1852" spans="1:6" ht="12.75">
      <c r="A1852" s="21"/>
      <c r="B1852" s="23"/>
      <c r="C1852" s="37"/>
      <c r="D1852" s="22"/>
      <c r="E1852" s="20"/>
      <c r="F1852" s="24"/>
    </row>
    <row r="1854" spans="1:6" ht="12.75">
      <c r="A1854" s="21"/>
      <c r="B1854" s="23"/>
      <c r="C1854" s="37"/>
      <c r="D1854" s="22"/>
      <c r="E1854" s="20"/>
      <c r="F1854" s="24"/>
    </row>
    <row r="1856" spans="1:6" ht="12.75">
      <c r="A1856" s="21"/>
      <c r="B1856" s="23"/>
      <c r="C1856" s="37"/>
      <c r="D1856" s="22"/>
      <c r="E1856" s="20"/>
      <c r="F1856" s="24"/>
    </row>
    <row r="1858" spans="1:6" ht="12.75">
      <c r="A1858" s="21"/>
      <c r="B1858" s="23"/>
      <c r="C1858" s="37"/>
      <c r="D1858" s="22"/>
      <c r="E1858" s="20"/>
      <c r="F1858" s="24"/>
    </row>
    <row r="1860" spans="1:6" ht="12.75">
      <c r="A1860" s="21"/>
      <c r="B1860" s="23"/>
      <c r="C1860" s="37"/>
      <c r="D1860" s="22"/>
      <c r="E1860" s="20"/>
      <c r="F1860" s="24"/>
    </row>
    <row r="1862" spans="1:6" ht="12.75">
      <c r="A1862" s="21"/>
      <c r="B1862" s="23"/>
      <c r="C1862" s="37"/>
      <c r="D1862" s="22"/>
      <c r="E1862" s="20"/>
      <c r="F1862" s="24"/>
    </row>
    <row r="1864" spans="1:6" ht="12.75">
      <c r="A1864" s="21"/>
      <c r="B1864" s="23"/>
      <c r="C1864" s="37"/>
      <c r="D1864" s="22"/>
      <c r="E1864" s="20"/>
      <c r="F1864" s="24"/>
    </row>
    <row r="1866" spans="1:6" ht="12.75">
      <c r="A1866" s="21"/>
      <c r="B1866" s="23"/>
      <c r="C1866" s="37"/>
      <c r="D1866" s="22"/>
      <c r="E1866" s="20"/>
      <c r="F1866" s="24"/>
    </row>
    <row r="1868" spans="1:6" ht="12.75">
      <c r="A1868" s="21"/>
      <c r="B1868" s="23"/>
      <c r="C1868" s="37"/>
      <c r="D1868" s="22"/>
      <c r="E1868" s="20"/>
      <c r="F1868" s="24"/>
    </row>
    <row r="1870" spans="1:6" ht="12.75">
      <c r="A1870" s="21"/>
      <c r="B1870" s="23"/>
      <c r="C1870" s="37"/>
      <c r="D1870" s="22"/>
      <c r="E1870" s="20"/>
      <c r="F1870" s="24"/>
    </row>
    <row r="1872" spans="1:6" ht="12.75">
      <c r="A1872" s="21"/>
      <c r="B1872" s="23"/>
      <c r="C1872" s="37"/>
      <c r="D1872" s="22"/>
      <c r="E1872" s="20"/>
      <c r="F1872" s="24"/>
    </row>
    <row r="1874" spans="1:6" ht="12.75">
      <c r="A1874" s="21"/>
      <c r="B1874" s="23"/>
      <c r="C1874" s="37"/>
      <c r="D1874" s="22"/>
      <c r="E1874" s="20"/>
      <c r="F1874" s="24"/>
    </row>
    <row r="1876" spans="1:6" ht="12.75">
      <c r="A1876" s="21"/>
      <c r="B1876" s="23"/>
      <c r="C1876" s="37"/>
      <c r="D1876" s="22"/>
      <c r="E1876" s="20"/>
      <c r="F1876" s="24"/>
    </row>
    <row r="1878" spans="1:6" ht="12.75">
      <c r="A1878" s="21"/>
      <c r="B1878" s="23"/>
      <c r="C1878" s="37"/>
      <c r="D1878" s="22"/>
      <c r="E1878" s="20"/>
      <c r="F1878" s="24"/>
    </row>
    <row r="1880" spans="1:6" ht="12.75">
      <c r="A1880" s="21"/>
      <c r="B1880" s="23"/>
      <c r="C1880" s="37"/>
      <c r="D1880" s="22"/>
      <c r="E1880" s="20"/>
      <c r="F1880" s="24"/>
    </row>
    <row r="1882" spans="1:6" ht="12.75">
      <c r="A1882" s="21"/>
      <c r="B1882" s="23"/>
      <c r="C1882" s="37"/>
      <c r="D1882" s="22"/>
      <c r="E1882" s="20"/>
      <c r="F1882" s="24"/>
    </row>
    <row r="1884" spans="1:6" ht="12.75">
      <c r="A1884" s="21"/>
      <c r="B1884" s="23"/>
      <c r="C1884" s="37"/>
      <c r="D1884" s="22"/>
      <c r="E1884" s="20"/>
      <c r="F1884" s="24"/>
    </row>
    <row r="1886" spans="1:6" ht="12.75">
      <c r="A1886" s="21"/>
      <c r="B1886" s="23"/>
      <c r="C1886" s="37"/>
      <c r="D1886" s="22"/>
      <c r="E1886" s="20"/>
      <c r="F1886" s="24"/>
    </row>
    <row r="1888" spans="1:6" ht="12.75">
      <c r="A1888" s="21"/>
      <c r="B1888" s="23"/>
      <c r="C1888" s="37"/>
      <c r="D1888" s="22"/>
      <c r="E1888" s="20"/>
      <c r="F1888" s="24"/>
    </row>
    <row r="1890" spans="1:6" ht="12.75">
      <c r="A1890" s="21"/>
      <c r="B1890" s="23"/>
      <c r="C1890" s="37"/>
      <c r="D1890" s="22"/>
      <c r="E1890" s="20"/>
      <c r="F1890" s="24"/>
    </row>
    <row r="1892" spans="1:6" ht="12.75">
      <c r="A1892" s="21"/>
      <c r="B1892" s="23"/>
      <c r="C1892" s="37"/>
      <c r="D1892" s="22"/>
      <c r="E1892" s="20"/>
      <c r="F1892" s="24"/>
    </row>
    <row r="1894" spans="1:6" ht="12.75">
      <c r="A1894" s="21"/>
      <c r="B1894" s="23"/>
      <c r="C1894" s="37"/>
      <c r="D1894" s="22"/>
      <c r="E1894" s="20"/>
      <c r="F1894" s="24"/>
    </row>
    <row r="1896" spans="1:6" ht="12.75">
      <c r="A1896" s="21"/>
      <c r="B1896" s="23"/>
      <c r="C1896" s="37"/>
      <c r="D1896" s="22"/>
      <c r="E1896" s="20"/>
      <c r="F1896" s="24"/>
    </row>
    <row r="1898" spans="1:6" ht="12.75">
      <c r="A1898" s="21"/>
      <c r="B1898" s="23"/>
      <c r="C1898" s="37"/>
      <c r="D1898" s="22"/>
      <c r="E1898" s="20"/>
      <c r="F1898" s="24"/>
    </row>
    <row r="1900" spans="1:6" ht="12.75">
      <c r="A1900" s="21"/>
      <c r="B1900" s="23"/>
      <c r="C1900" s="37"/>
      <c r="D1900" s="22"/>
      <c r="E1900" s="20"/>
      <c r="F1900" s="24"/>
    </row>
    <row r="1902" spans="1:6" ht="12.75">
      <c r="A1902" s="21"/>
      <c r="B1902" s="23"/>
      <c r="C1902" s="37"/>
      <c r="D1902" s="22"/>
      <c r="E1902" s="20"/>
      <c r="F1902" s="24"/>
    </row>
    <row r="1904" spans="1:6" ht="12.75">
      <c r="A1904" s="21"/>
      <c r="B1904" s="23"/>
      <c r="C1904" s="37"/>
      <c r="D1904" s="22"/>
      <c r="E1904" s="20"/>
      <c r="F1904" s="24"/>
    </row>
    <row r="1906" spans="1:6" ht="12.75">
      <c r="A1906" s="21"/>
      <c r="B1906" s="23"/>
      <c r="C1906" s="37"/>
      <c r="D1906" s="22"/>
      <c r="E1906" s="20"/>
      <c r="F1906" s="24"/>
    </row>
    <row r="1908" spans="1:6" ht="12.75">
      <c r="A1908" s="21"/>
      <c r="B1908" s="23"/>
      <c r="C1908" s="37"/>
      <c r="D1908" s="22"/>
      <c r="E1908" s="20"/>
      <c r="F1908" s="24"/>
    </row>
    <row r="1910" spans="1:6" ht="12.75">
      <c r="A1910" s="21"/>
      <c r="B1910" s="23"/>
      <c r="C1910" s="37"/>
      <c r="D1910" s="22"/>
      <c r="E1910" s="20"/>
      <c r="F1910" s="24"/>
    </row>
    <row r="1912" spans="1:6" ht="12.75">
      <c r="A1912" s="21"/>
      <c r="B1912" s="23"/>
      <c r="C1912" s="37"/>
      <c r="D1912" s="22"/>
      <c r="E1912" s="20"/>
      <c r="F1912" s="24"/>
    </row>
    <row r="1914" spans="1:6" ht="12.75">
      <c r="A1914" s="21"/>
      <c r="B1914" s="23"/>
      <c r="C1914" s="37"/>
      <c r="D1914" s="22"/>
      <c r="E1914" s="20"/>
      <c r="F1914" s="24"/>
    </row>
    <row r="1916" spans="1:6" ht="12.75">
      <c r="A1916" s="21"/>
      <c r="B1916" s="23"/>
      <c r="C1916" s="37"/>
      <c r="D1916" s="22"/>
      <c r="E1916" s="20"/>
      <c r="F1916" s="24"/>
    </row>
    <row r="1918" spans="1:6" ht="12.75">
      <c r="A1918" s="21"/>
      <c r="B1918" s="23"/>
      <c r="C1918" s="37"/>
      <c r="D1918" s="22"/>
      <c r="E1918" s="20"/>
      <c r="F1918" s="24"/>
    </row>
    <row r="1920" spans="1:6" ht="12.75">
      <c r="A1920" s="21"/>
      <c r="B1920" s="23"/>
      <c r="C1920" s="37"/>
      <c r="D1920" s="22"/>
      <c r="E1920" s="20"/>
      <c r="F1920" s="24"/>
    </row>
    <row r="1922" spans="1:6" ht="12.75">
      <c r="A1922" s="21"/>
      <c r="B1922" s="23"/>
      <c r="C1922" s="37"/>
      <c r="D1922" s="22"/>
      <c r="E1922" s="20"/>
      <c r="F1922" s="24"/>
    </row>
    <row r="1924" spans="1:6" ht="12.75">
      <c r="A1924" s="21"/>
      <c r="B1924" s="23"/>
      <c r="C1924" s="37"/>
      <c r="D1924" s="22"/>
      <c r="E1924" s="20"/>
      <c r="F1924" s="24"/>
    </row>
    <row r="1926" spans="1:6" ht="12.75">
      <c r="A1926" s="21"/>
      <c r="B1926" s="23"/>
      <c r="C1926" s="37"/>
      <c r="D1926" s="22"/>
      <c r="E1926" s="20"/>
      <c r="F1926" s="24"/>
    </row>
    <row r="1928" spans="1:6" ht="12.75">
      <c r="A1928" s="21"/>
      <c r="B1928" s="23"/>
      <c r="C1928" s="37"/>
      <c r="D1928" s="22"/>
      <c r="E1928" s="20"/>
      <c r="F1928" s="24"/>
    </row>
    <row r="1929" spans="1:6" ht="12.75">
      <c r="A1929" s="21"/>
      <c r="B1929" s="23"/>
      <c r="C1929" s="37"/>
      <c r="D1929" s="22"/>
      <c r="E1929" s="20"/>
      <c r="F1929" s="24"/>
    </row>
    <row r="1930" spans="1:6" ht="12.75">
      <c r="A1930" s="21"/>
      <c r="B1930" s="23"/>
      <c r="C1930" s="37"/>
      <c r="D1930" s="22"/>
      <c r="E1930" s="20"/>
      <c r="F1930" s="24"/>
    </row>
    <row r="1931" spans="1:6" ht="12.75">
      <c r="A1931" s="21"/>
      <c r="B1931" s="23"/>
      <c r="C1931" s="37"/>
      <c r="D1931" s="22"/>
      <c r="E1931" s="20"/>
      <c r="F1931" s="24"/>
    </row>
    <row r="1932" spans="1:6" ht="12.75">
      <c r="A1932" s="21"/>
      <c r="B1932" s="23"/>
      <c r="C1932" s="37"/>
      <c r="D1932" s="22"/>
      <c r="E1932" s="20"/>
      <c r="F1932" s="24"/>
    </row>
    <row r="1933" spans="1:6" ht="12.75">
      <c r="A1933" s="21"/>
      <c r="B1933" s="23"/>
      <c r="C1933" s="37"/>
      <c r="D1933" s="22"/>
      <c r="E1933" s="20"/>
      <c r="F1933" s="24"/>
    </row>
    <row r="1934" spans="1:6" ht="12.75">
      <c r="A1934" s="21"/>
      <c r="B1934" s="23"/>
      <c r="C1934" s="37"/>
      <c r="D1934" s="22"/>
      <c r="E1934" s="20"/>
      <c r="F1934" s="24"/>
    </row>
    <row r="1935" spans="1:6" ht="12.75">
      <c r="A1935" s="21"/>
      <c r="B1935" s="23"/>
      <c r="C1935" s="37"/>
      <c r="D1935" s="22"/>
      <c r="E1935" s="20"/>
      <c r="F1935" s="24"/>
    </row>
    <row r="1936" spans="1:6" ht="12.75">
      <c r="A1936" s="21"/>
      <c r="B1936" s="23"/>
      <c r="C1936" s="37"/>
      <c r="D1936" s="22"/>
      <c r="E1936" s="20"/>
      <c r="F1936" s="24"/>
    </row>
    <row r="1937" spans="1:6" ht="12.75">
      <c r="A1937" s="21"/>
      <c r="B1937" s="23"/>
      <c r="C1937" s="37"/>
      <c r="D1937" s="22"/>
      <c r="E1937" s="20"/>
      <c r="F1937" s="24"/>
    </row>
    <row r="1938" spans="1:6" ht="12.75">
      <c r="A1938" s="21"/>
      <c r="B1938" s="23"/>
      <c r="C1938" s="37"/>
      <c r="D1938" s="22"/>
      <c r="E1938" s="20"/>
      <c r="F1938" s="24"/>
    </row>
    <row r="1939" spans="1:6" ht="12.75">
      <c r="A1939" s="21"/>
      <c r="B1939" s="23"/>
      <c r="C1939" s="37"/>
      <c r="D1939" s="22"/>
      <c r="E1939" s="20"/>
      <c r="F1939" s="24"/>
    </row>
    <row r="1940" spans="1:6" ht="12.75">
      <c r="A1940" s="21"/>
      <c r="B1940" s="23"/>
      <c r="C1940" s="37"/>
      <c r="D1940" s="22"/>
      <c r="E1940" s="20"/>
      <c r="F1940" s="24"/>
    </row>
    <row r="1941" spans="1:6" ht="12.75">
      <c r="A1941" s="21"/>
      <c r="B1941" s="23"/>
      <c r="C1941" s="37"/>
      <c r="D1941" s="22"/>
      <c r="E1941" s="20"/>
      <c r="F1941" s="24"/>
    </row>
    <row r="1942" spans="1:6" ht="12.75">
      <c r="A1942" s="21"/>
      <c r="B1942" s="23"/>
      <c r="C1942" s="37"/>
      <c r="D1942" s="22"/>
      <c r="E1942" s="20"/>
      <c r="F1942" s="24"/>
    </row>
    <row r="1943" spans="1:6" ht="12.75">
      <c r="A1943" s="21"/>
      <c r="B1943" s="23"/>
      <c r="C1943" s="37"/>
      <c r="D1943" s="22"/>
      <c r="E1943" s="20"/>
      <c r="F1943" s="24"/>
    </row>
    <row r="1944" spans="1:6" ht="12.75">
      <c r="A1944" s="21"/>
      <c r="B1944" s="23"/>
      <c r="C1944" s="37"/>
      <c r="D1944" s="22"/>
      <c r="E1944" s="20"/>
      <c r="F1944" s="24"/>
    </row>
    <row r="1945" spans="1:6" ht="12.75">
      <c r="A1945" s="21"/>
      <c r="B1945" s="23"/>
      <c r="C1945" s="37"/>
      <c r="D1945" s="22"/>
      <c r="E1945" s="20"/>
      <c r="F1945" s="24"/>
    </row>
    <row r="1946" spans="1:6" ht="12.75">
      <c r="A1946" s="21"/>
      <c r="B1946" s="23"/>
      <c r="C1946" s="37"/>
      <c r="D1946" s="22"/>
      <c r="E1946" s="20"/>
      <c r="F1946" s="24"/>
    </row>
    <row r="1947" spans="1:6" ht="12.75">
      <c r="A1947" s="21"/>
      <c r="B1947" s="23"/>
      <c r="C1947" s="37"/>
      <c r="D1947" s="22"/>
      <c r="E1947" s="20"/>
      <c r="F1947" s="24"/>
    </row>
    <row r="1948" spans="1:6" ht="12.75">
      <c r="A1948" s="21"/>
      <c r="B1948" s="23"/>
      <c r="C1948" s="37"/>
      <c r="D1948" s="22"/>
      <c r="E1948" s="20"/>
      <c r="F1948" s="24"/>
    </row>
    <row r="1949" spans="1:6" ht="12.75">
      <c r="A1949" s="21"/>
      <c r="B1949" s="23"/>
      <c r="C1949" s="37"/>
      <c r="D1949" s="22"/>
      <c r="E1949" s="20"/>
      <c r="F1949" s="24"/>
    </row>
    <row r="1950" spans="1:6" ht="12.75">
      <c r="A1950" s="21"/>
      <c r="B1950" s="23"/>
      <c r="C1950" s="37"/>
      <c r="D1950" s="22"/>
      <c r="E1950" s="20"/>
      <c r="F1950" s="24"/>
    </row>
    <row r="1951" spans="1:6" ht="12.75">
      <c r="A1951" s="21"/>
      <c r="B1951" s="23"/>
      <c r="C1951" s="37"/>
      <c r="D1951" s="22"/>
      <c r="E1951" s="20"/>
      <c r="F1951" s="24"/>
    </row>
    <row r="1952" spans="1:6" ht="12.75">
      <c r="A1952" s="21"/>
      <c r="B1952" s="23"/>
      <c r="C1952" s="37"/>
      <c r="D1952" s="22"/>
      <c r="E1952" s="20"/>
      <c r="F1952" s="24"/>
    </row>
    <row r="1953" spans="1:6" ht="12.75">
      <c r="A1953" s="21"/>
      <c r="B1953" s="23"/>
      <c r="C1953" s="37"/>
      <c r="D1953" s="22"/>
      <c r="E1953" s="20"/>
      <c r="F1953" s="24"/>
    </row>
    <row r="1954" spans="1:6" ht="12.75">
      <c r="A1954" s="21"/>
      <c r="B1954" s="23"/>
      <c r="C1954" s="37"/>
      <c r="D1954" s="22"/>
      <c r="E1954" s="20"/>
      <c r="F1954" s="24"/>
    </row>
    <row r="1955" spans="1:6" ht="12.75">
      <c r="A1955" s="21"/>
      <c r="B1955" s="23"/>
      <c r="C1955" s="37"/>
      <c r="D1955" s="22"/>
      <c r="E1955" s="20"/>
      <c r="F1955" s="24"/>
    </row>
    <row r="1956" spans="1:6" ht="12.75">
      <c r="A1956" s="21"/>
      <c r="B1956" s="23"/>
      <c r="C1956" s="37"/>
      <c r="D1956" s="22"/>
      <c r="E1956" s="20"/>
      <c r="F1956" s="24"/>
    </row>
    <row r="1957" spans="1:6" ht="12.75">
      <c r="A1957" s="21"/>
      <c r="B1957" s="23"/>
      <c r="C1957" s="37"/>
      <c r="D1957" s="22"/>
      <c r="E1957" s="20"/>
      <c r="F1957" s="24"/>
    </row>
    <row r="1958" spans="1:6" ht="12.75">
      <c r="A1958" s="21"/>
      <c r="B1958" s="23"/>
      <c r="C1958" s="37"/>
      <c r="D1958" s="22"/>
      <c r="E1958" s="20"/>
      <c r="F1958" s="24"/>
    </row>
    <row r="1959" spans="1:6" ht="12.75">
      <c r="A1959" s="21"/>
      <c r="B1959" s="23"/>
      <c r="C1959" s="37"/>
      <c r="D1959" s="22"/>
      <c r="E1959" s="20"/>
      <c r="F1959" s="24"/>
    </row>
    <row r="1960" spans="1:6" ht="12.75">
      <c r="A1960" s="21"/>
      <c r="B1960" s="23"/>
      <c r="C1960" s="37"/>
      <c r="D1960" s="22"/>
      <c r="E1960" s="20"/>
      <c r="F1960" s="24"/>
    </row>
    <row r="1961" spans="1:6" ht="12.75">
      <c r="A1961" s="21"/>
      <c r="B1961" s="23"/>
      <c r="C1961" s="37"/>
      <c r="D1961" s="22"/>
      <c r="E1961" s="20"/>
      <c r="F1961" s="24"/>
    </row>
    <row r="1962" spans="1:6" ht="12.75">
      <c r="A1962" s="21"/>
      <c r="B1962" s="23"/>
      <c r="C1962" s="37"/>
      <c r="D1962" s="22"/>
      <c r="E1962" s="20"/>
      <c r="F1962" s="24"/>
    </row>
    <row r="1963" spans="1:6" ht="12.75">
      <c r="A1963" s="21"/>
      <c r="B1963" s="23"/>
      <c r="C1963" s="37"/>
      <c r="D1963" s="22"/>
      <c r="E1963" s="20"/>
      <c r="F1963" s="24"/>
    </row>
    <row r="1964" spans="1:6" ht="12.75">
      <c r="A1964" s="21"/>
      <c r="B1964" s="23"/>
      <c r="C1964" s="37"/>
      <c r="D1964" s="22"/>
      <c r="E1964" s="20"/>
      <c r="F1964" s="24"/>
    </row>
    <row r="1965" spans="1:6" ht="12.75">
      <c r="A1965" s="21"/>
      <c r="B1965" s="23"/>
      <c r="C1965" s="37"/>
      <c r="D1965" s="22"/>
      <c r="E1965" s="20"/>
      <c r="F1965" s="24"/>
    </row>
    <row r="1966" spans="1:6" ht="12.75">
      <c r="A1966" s="21"/>
      <c r="B1966" s="23"/>
      <c r="C1966" s="37"/>
      <c r="D1966" s="22"/>
      <c r="E1966" s="20"/>
      <c r="F1966" s="24"/>
    </row>
    <row r="1967" spans="1:6" ht="12.75">
      <c r="A1967" s="21"/>
      <c r="B1967" s="23"/>
      <c r="C1967" s="37"/>
      <c r="D1967" s="22"/>
      <c r="E1967" s="20"/>
      <c r="F1967" s="24"/>
    </row>
    <row r="1968" spans="1:6" ht="12.75">
      <c r="A1968" s="21"/>
      <c r="B1968" s="23"/>
      <c r="C1968" s="37"/>
      <c r="D1968" s="22"/>
      <c r="E1968" s="20"/>
      <c r="F1968" s="24"/>
    </row>
    <row r="1969" spans="1:6" ht="12.75">
      <c r="A1969" s="21"/>
      <c r="B1969" s="23"/>
      <c r="C1969" s="37"/>
      <c r="D1969" s="22"/>
      <c r="E1969" s="20"/>
      <c r="F1969" s="24"/>
    </row>
    <row r="1970" spans="1:6" ht="12.75">
      <c r="A1970" s="21"/>
      <c r="B1970" s="23"/>
      <c r="C1970" s="37"/>
      <c r="D1970" s="22"/>
      <c r="E1970" s="20"/>
      <c r="F1970" s="24"/>
    </row>
    <row r="1971" spans="1:6" ht="12.75">
      <c r="A1971" s="21"/>
      <c r="B1971" s="23"/>
      <c r="C1971" s="37"/>
      <c r="D1971" s="22"/>
      <c r="E1971" s="20"/>
      <c r="F1971" s="24"/>
    </row>
    <row r="1972" spans="1:6" ht="12.75">
      <c r="A1972" s="21"/>
      <c r="B1972" s="23"/>
      <c r="C1972" s="37"/>
      <c r="D1972" s="22"/>
      <c r="E1972" s="20"/>
      <c r="F1972" s="24"/>
    </row>
    <row r="1973" spans="1:6" ht="12.75">
      <c r="A1973" s="21"/>
      <c r="B1973" s="23"/>
      <c r="C1973" s="37"/>
      <c r="D1973" s="22"/>
      <c r="E1973" s="20"/>
      <c r="F1973" s="24"/>
    </row>
    <row r="1974" spans="1:6" ht="12.75">
      <c r="A1974" s="21"/>
      <c r="B1974" s="23"/>
      <c r="C1974" s="37"/>
      <c r="D1974" s="22"/>
      <c r="E1974" s="20"/>
      <c r="F1974" s="24"/>
    </row>
    <row r="1975" spans="1:6" ht="12.75">
      <c r="A1975" s="21"/>
      <c r="B1975" s="23"/>
      <c r="C1975" s="37"/>
      <c r="D1975" s="22"/>
      <c r="E1975" s="20"/>
      <c r="F1975" s="24"/>
    </row>
    <row r="1976" spans="1:6" ht="12.75">
      <c r="A1976" s="21"/>
      <c r="B1976" s="23"/>
      <c r="C1976" s="37"/>
      <c r="D1976" s="22"/>
      <c r="E1976" s="20"/>
      <c r="F1976" s="24"/>
    </row>
    <row r="1977" spans="1:6" ht="12.75">
      <c r="A1977" s="21"/>
      <c r="B1977" s="23"/>
      <c r="C1977" s="37"/>
      <c r="D1977" s="22"/>
      <c r="E1977" s="20"/>
      <c r="F1977" s="24"/>
    </row>
    <row r="1978" spans="1:6" ht="12.75">
      <c r="A1978" s="21"/>
      <c r="B1978" s="23"/>
      <c r="C1978" s="37"/>
      <c r="D1978" s="22"/>
      <c r="E1978" s="20"/>
      <c r="F1978" s="24"/>
    </row>
    <row r="1979" spans="1:6" ht="12.75">
      <c r="A1979" s="21"/>
      <c r="B1979" s="23"/>
      <c r="C1979" s="37"/>
      <c r="D1979" s="22"/>
      <c r="E1979" s="20"/>
      <c r="F1979" s="24"/>
    </row>
    <row r="1980" spans="1:6" ht="12.75">
      <c r="A1980" s="21"/>
      <c r="B1980" s="23"/>
      <c r="C1980" s="37"/>
      <c r="D1980" s="22"/>
      <c r="E1980" s="20"/>
      <c r="F1980" s="24"/>
    </row>
    <row r="1981" spans="1:6" ht="12.75">
      <c r="A1981" s="21"/>
      <c r="B1981" s="23"/>
      <c r="C1981" s="37"/>
      <c r="D1981" s="22"/>
      <c r="E1981" s="20"/>
      <c r="F1981" s="24"/>
    </row>
    <row r="1982" spans="1:6" ht="12.75">
      <c r="A1982" s="21"/>
      <c r="B1982" s="23"/>
      <c r="C1982" s="37"/>
      <c r="D1982" s="22"/>
      <c r="E1982" s="20"/>
      <c r="F1982" s="24"/>
    </row>
    <row r="1983" spans="1:6" ht="12.75">
      <c r="A1983" s="21"/>
      <c r="B1983" s="23"/>
      <c r="C1983" s="37"/>
      <c r="D1983" s="22"/>
      <c r="E1983" s="20"/>
      <c r="F1983" s="24"/>
    </row>
    <row r="1984" spans="1:6" ht="12.75">
      <c r="A1984" s="21"/>
      <c r="B1984" s="23"/>
      <c r="C1984" s="37"/>
      <c r="D1984" s="22"/>
      <c r="E1984" s="20"/>
      <c r="F1984" s="24"/>
    </row>
    <row r="1985" spans="1:6" ht="12.75">
      <c r="A1985" s="21"/>
      <c r="B1985" s="23"/>
      <c r="C1985" s="37"/>
      <c r="D1985" s="22"/>
      <c r="E1985" s="20"/>
      <c r="F1985" s="24"/>
    </row>
    <row r="1986" spans="1:6" ht="12.75">
      <c r="A1986" s="21"/>
      <c r="B1986" s="23"/>
      <c r="C1986" s="37"/>
      <c r="D1986" s="22"/>
      <c r="E1986" s="20"/>
      <c r="F1986" s="24"/>
    </row>
    <row r="1987" spans="1:6" ht="12.75">
      <c r="A1987" s="21"/>
      <c r="B1987" s="23"/>
      <c r="C1987" s="37"/>
      <c r="D1987" s="22"/>
      <c r="E1987" s="20"/>
      <c r="F1987" s="24"/>
    </row>
    <row r="1988" spans="1:6" ht="12.75">
      <c r="A1988" s="21"/>
      <c r="B1988" s="23"/>
      <c r="C1988" s="37"/>
      <c r="D1988" s="22"/>
      <c r="E1988" s="20"/>
      <c r="F1988" s="24"/>
    </row>
    <row r="1989" spans="1:6" ht="12.75">
      <c r="A1989" s="21"/>
      <c r="B1989" s="23"/>
      <c r="C1989" s="37"/>
      <c r="D1989" s="22"/>
      <c r="E1989" s="20"/>
      <c r="F1989" s="24"/>
    </row>
    <row r="1990" spans="1:6" ht="12.75">
      <c r="A1990" s="21"/>
      <c r="B1990" s="23"/>
      <c r="C1990" s="37"/>
      <c r="D1990" s="22"/>
      <c r="E1990" s="20"/>
      <c r="F1990" s="24"/>
    </row>
    <row r="1991" spans="1:6" ht="12.75">
      <c r="A1991" s="21"/>
      <c r="B1991" s="23"/>
      <c r="C1991" s="37"/>
      <c r="D1991" s="22"/>
      <c r="E1991" s="20"/>
      <c r="F1991" s="24"/>
    </row>
    <row r="1992" spans="1:6" ht="12.75">
      <c r="A1992" s="21"/>
      <c r="B1992" s="23"/>
      <c r="C1992" s="37"/>
      <c r="D1992" s="22"/>
      <c r="E1992" s="20"/>
      <c r="F1992" s="24"/>
    </row>
    <row r="1993" spans="1:6" ht="12.75">
      <c r="A1993" s="21"/>
      <c r="B1993" s="23"/>
      <c r="C1993" s="37"/>
      <c r="D1993" s="22"/>
      <c r="E1993" s="20"/>
      <c r="F1993" s="24"/>
    </row>
    <row r="1994" spans="1:6" ht="12.75">
      <c r="A1994" s="21"/>
      <c r="B1994" s="23"/>
      <c r="C1994" s="37"/>
      <c r="D1994" s="22"/>
      <c r="E1994" s="20"/>
      <c r="F1994" s="24"/>
    </row>
    <row r="1995" spans="1:6" ht="12.75">
      <c r="A1995" s="21"/>
      <c r="B1995" s="23"/>
      <c r="C1995" s="37"/>
      <c r="D1995" s="22"/>
      <c r="E1995" s="20"/>
      <c r="F1995" s="24"/>
    </row>
    <row r="1996" spans="1:6" ht="12.75">
      <c r="A1996" s="21"/>
      <c r="B1996" s="23"/>
      <c r="C1996" s="37"/>
      <c r="D1996" s="22"/>
      <c r="E1996" s="20"/>
      <c r="F1996" s="24"/>
    </row>
    <row r="1997" spans="1:6" ht="12.75">
      <c r="A1997" s="21"/>
      <c r="B1997" s="23"/>
      <c r="C1997" s="37"/>
      <c r="D1997" s="22"/>
      <c r="E1997" s="20"/>
      <c r="F1997" s="24"/>
    </row>
    <row r="1998" spans="1:6" ht="12.75">
      <c r="A1998" s="21"/>
      <c r="B1998" s="23"/>
      <c r="C1998" s="37"/>
      <c r="D1998" s="22"/>
      <c r="E1998" s="20"/>
      <c r="F1998" s="24"/>
    </row>
    <row r="1999" spans="1:6" ht="12.75">
      <c r="A1999" s="21"/>
      <c r="B1999" s="23"/>
      <c r="C1999" s="37"/>
      <c r="D1999" s="22"/>
      <c r="E1999" s="20"/>
      <c r="F1999" s="24"/>
    </row>
    <row r="2000" spans="1:6" ht="12.75">
      <c r="A2000" s="21"/>
      <c r="B2000" s="23"/>
      <c r="C2000" s="37"/>
      <c r="D2000" s="22"/>
      <c r="E2000" s="20"/>
      <c r="F2000" s="24"/>
    </row>
    <row r="2001" spans="1:6" ht="12.75">
      <c r="A2001" s="21"/>
      <c r="B2001" s="23"/>
      <c r="C2001" s="37"/>
      <c r="D2001" s="22"/>
      <c r="E2001" s="20"/>
      <c r="F2001" s="24"/>
    </row>
    <row r="2002" spans="1:6" ht="12.75">
      <c r="A2002" s="21"/>
      <c r="B2002" s="23"/>
      <c r="C2002" s="37"/>
      <c r="D2002" s="22"/>
      <c r="E2002" s="20"/>
      <c r="F2002" s="24"/>
    </row>
    <row r="2003" spans="1:6" ht="12.75">
      <c r="A2003" s="21"/>
      <c r="B2003" s="23"/>
      <c r="C2003" s="37"/>
      <c r="D2003" s="22"/>
      <c r="E2003" s="20"/>
      <c r="F2003" s="24"/>
    </row>
    <row r="2004" spans="1:6" ht="12.75">
      <c r="A2004" s="21"/>
      <c r="B2004" s="23"/>
      <c r="C2004" s="37"/>
      <c r="D2004" s="22"/>
      <c r="E2004" s="20"/>
      <c r="F2004" s="24"/>
    </row>
    <row r="2005" spans="1:6" ht="12.75">
      <c r="A2005" s="21"/>
      <c r="B2005" s="23"/>
      <c r="C2005" s="37"/>
      <c r="D2005" s="22"/>
      <c r="E2005" s="20"/>
      <c r="F2005" s="24"/>
    </row>
    <row r="2006" spans="1:6" ht="12.75">
      <c r="A2006" s="21"/>
      <c r="B2006" s="23"/>
      <c r="C2006" s="37"/>
      <c r="D2006" s="22"/>
      <c r="E2006" s="20"/>
      <c r="F2006" s="24"/>
    </row>
    <row r="2007" spans="1:6" ht="12.75">
      <c r="A2007" s="21"/>
      <c r="B2007" s="23"/>
      <c r="C2007" s="37"/>
      <c r="D2007" s="22"/>
      <c r="E2007" s="20"/>
      <c r="F2007" s="24"/>
    </row>
    <row r="2008" spans="1:6" ht="12.75">
      <c r="A2008" s="21"/>
      <c r="B2008" s="23"/>
      <c r="C2008" s="37"/>
      <c r="D2008" s="22"/>
      <c r="E2008" s="20"/>
      <c r="F2008" s="24"/>
    </row>
    <row r="2009" spans="1:6" ht="12.75">
      <c r="A2009" s="21"/>
      <c r="B2009" s="23"/>
      <c r="C2009" s="37"/>
      <c r="D2009" s="22"/>
      <c r="E2009" s="20"/>
      <c r="F2009" s="24"/>
    </row>
    <row r="2010" spans="1:6" ht="12.75">
      <c r="A2010" s="21"/>
      <c r="B2010" s="23"/>
      <c r="C2010" s="37"/>
      <c r="D2010" s="22"/>
      <c r="E2010" s="20"/>
      <c r="F2010" s="24"/>
    </row>
    <row r="2011" spans="1:6" ht="12.75">
      <c r="A2011" s="21"/>
      <c r="B2011" s="23"/>
      <c r="C2011" s="37"/>
      <c r="D2011" s="22"/>
      <c r="E2011" s="20"/>
      <c r="F2011" s="24"/>
    </row>
    <row r="2012" spans="1:6" ht="12.75">
      <c r="A2012" s="21"/>
      <c r="B2012" s="23"/>
      <c r="C2012" s="37"/>
      <c r="D2012" s="22"/>
      <c r="E2012" s="20"/>
      <c r="F2012" s="24"/>
    </row>
    <row r="2013" spans="1:6" ht="12.75">
      <c r="A2013" s="21"/>
      <c r="B2013" s="23"/>
      <c r="C2013" s="37"/>
      <c r="D2013" s="22"/>
      <c r="E2013" s="20"/>
      <c r="F2013" s="24"/>
    </row>
    <row r="2014" spans="1:6" ht="12.75">
      <c r="A2014" s="21"/>
      <c r="B2014" s="23"/>
      <c r="C2014" s="37"/>
      <c r="D2014" s="22"/>
      <c r="E2014" s="20"/>
      <c r="F2014" s="24"/>
    </row>
    <row r="2015" spans="1:6" ht="12.75">
      <c r="A2015" s="21"/>
      <c r="B2015" s="23"/>
      <c r="C2015" s="37"/>
      <c r="D2015" s="22"/>
      <c r="E2015" s="20"/>
      <c r="F2015" s="24"/>
    </row>
    <row r="2016" spans="1:6" ht="12.75">
      <c r="A2016" s="21"/>
      <c r="B2016" s="23"/>
      <c r="C2016" s="37"/>
      <c r="D2016" s="22"/>
      <c r="E2016" s="20"/>
      <c r="F2016" s="24"/>
    </row>
    <row r="2017" spans="1:6" ht="12.75">
      <c r="A2017" s="21"/>
      <c r="B2017" s="23"/>
      <c r="C2017" s="37"/>
      <c r="D2017" s="22"/>
      <c r="E2017" s="20"/>
      <c r="F2017" s="24"/>
    </row>
    <row r="2018" spans="1:6" ht="12.75">
      <c r="A2018" s="21"/>
      <c r="B2018" s="23"/>
      <c r="C2018" s="37"/>
      <c r="D2018" s="22"/>
      <c r="E2018" s="20"/>
      <c r="F2018" s="24"/>
    </row>
    <row r="2019" spans="1:6" ht="12.75">
      <c r="A2019" s="21"/>
      <c r="B2019" s="23"/>
      <c r="C2019" s="37"/>
      <c r="D2019" s="22"/>
      <c r="E2019" s="20"/>
      <c r="F2019" s="24"/>
    </row>
    <row r="2020" spans="1:6" ht="12.75">
      <c r="A2020" s="21"/>
      <c r="B2020" s="23"/>
      <c r="C2020" s="37"/>
      <c r="D2020" s="22"/>
      <c r="E2020" s="20"/>
      <c r="F2020" s="24"/>
    </row>
    <row r="2021" spans="1:6" ht="12.75">
      <c r="A2021" s="21"/>
      <c r="B2021" s="23"/>
      <c r="C2021" s="37"/>
      <c r="D2021" s="22"/>
      <c r="E2021" s="20"/>
      <c r="F2021" s="24"/>
    </row>
    <row r="2022" spans="1:6" ht="12.75">
      <c r="A2022" s="21"/>
      <c r="B2022" s="23"/>
      <c r="C2022" s="37"/>
      <c r="D2022" s="22"/>
      <c r="E2022" s="20"/>
      <c r="F2022" s="24"/>
    </row>
    <row r="2023" spans="1:6" ht="12.75">
      <c r="A2023" s="21"/>
      <c r="B2023" s="23"/>
      <c r="C2023" s="37"/>
      <c r="D2023" s="22"/>
      <c r="E2023" s="20"/>
      <c r="F2023" s="24"/>
    </row>
    <row r="2024" spans="1:6" ht="12.75">
      <c r="A2024" s="21"/>
      <c r="B2024" s="23"/>
      <c r="C2024" s="37"/>
      <c r="D2024" s="22"/>
      <c r="E2024" s="20"/>
      <c r="F2024" s="24"/>
    </row>
    <row r="2025" spans="1:6" ht="12.75">
      <c r="A2025" s="21"/>
      <c r="B2025" s="23"/>
      <c r="C2025" s="37"/>
      <c r="D2025" s="22"/>
      <c r="E2025" s="20"/>
      <c r="F2025" s="24"/>
    </row>
    <row r="2026" spans="1:6" ht="12.75">
      <c r="A2026" s="21"/>
      <c r="B2026" s="23"/>
      <c r="C2026" s="37"/>
      <c r="D2026" s="22"/>
      <c r="E2026" s="20"/>
      <c r="F2026" s="24"/>
    </row>
    <row r="2027" spans="1:6" ht="12.75">
      <c r="A2027" s="21"/>
      <c r="B2027" s="23"/>
      <c r="C2027" s="37"/>
      <c r="D2027" s="22"/>
      <c r="E2027" s="20"/>
      <c r="F2027" s="24"/>
    </row>
    <row r="2028" spans="1:6" ht="12.75">
      <c r="A2028" s="21"/>
      <c r="B2028" s="23"/>
      <c r="C2028" s="37"/>
      <c r="D2028" s="22"/>
      <c r="E2028" s="20"/>
      <c r="F2028" s="24"/>
    </row>
    <row r="2029" spans="1:6" ht="12.75">
      <c r="A2029" s="21"/>
      <c r="B2029" s="23"/>
      <c r="C2029" s="37"/>
      <c r="D2029" s="22"/>
      <c r="E2029" s="20"/>
      <c r="F2029" s="24"/>
    </row>
    <row r="2030" spans="1:6" ht="12.75">
      <c r="A2030" s="21"/>
      <c r="B2030" s="23"/>
      <c r="C2030" s="37"/>
      <c r="D2030" s="22"/>
      <c r="E2030" s="20"/>
      <c r="F2030" s="24"/>
    </row>
    <row r="2031" spans="1:6" ht="12.75">
      <c r="A2031" s="21"/>
      <c r="B2031" s="23"/>
      <c r="C2031" s="37"/>
      <c r="D2031" s="22"/>
      <c r="E2031" s="20"/>
      <c r="F2031" s="24"/>
    </row>
    <row r="2032" spans="1:6" ht="12.75">
      <c r="A2032" s="21"/>
      <c r="B2032" s="23"/>
      <c r="C2032" s="37"/>
      <c r="D2032" s="22"/>
      <c r="E2032" s="20"/>
      <c r="F2032" s="24"/>
    </row>
    <row r="2033" spans="1:6" ht="12.75">
      <c r="A2033" s="21"/>
      <c r="B2033" s="23"/>
      <c r="C2033" s="37"/>
      <c r="D2033" s="22"/>
      <c r="E2033" s="20"/>
      <c r="F2033" s="24"/>
    </row>
    <row r="2034" spans="1:6" ht="12.75">
      <c r="A2034" s="21"/>
      <c r="B2034" s="23"/>
      <c r="C2034" s="37"/>
      <c r="D2034" s="22"/>
      <c r="E2034" s="20"/>
      <c r="F2034" s="24"/>
    </row>
    <row r="2035" spans="1:6" ht="12.75">
      <c r="A2035" s="21"/>
      <c r="B2035" s="23"/>
      <c r="C2035" s="37"/>
      <c r="D2035" s="22"/>
      <c r="E2035" s="20"/>
      <c r="F2035" s="24"/>
    </row>
    <row r="2036" spans="1:6" ht="12.75">
      <c r="A2036" s="21"/>
      <c r="B2036" s="23"/>
      <c r="C2036" s="37"/>
      <c r="D2036" s="22"/>
      <c r="E2036" s="20"/>
      <c r="F2036" s="24"/>
    </row>
    <row r="2037" spans="1:6" ht="12.75">
      <c r="A2037" s="21"/>
      <c r="B2037" s="23"/>
      <c r="C2037" s="37"/>
      <c r="D2037" s="22"/>
      <c r="E2037" s="20"/>
      <c r="F2037" s="24"/>
    </row>
    <row r="2038" spans="1:6" ht="12.75">
      <c r="A2038" s="21"/>
      <c r="B2038" s="23"/>
      <c r="C2038" s="37"/>
      <c r="D2038" s="22"/>
      <c r="E2038" s="20"/>
      <c r="F2038" s="24"/>
    </row>
    <row r="2039" spans="1:6" ht="12.75">
      <c r="A2039" s="21"/>
      <c r="B2039" s="23"/>
      <c r="C2039" s="37"/>
      <c r="D2039" s="22"/>
      <c r="E2039" s="20"/>
      <c r="F2039" s="24"/>
    </row>
    <row r="2040" spans="1:6" ht="12.75">
      <c r="A2040" s="21"/>
      <c r="B2040" s="23"/>
      <c r="C2040" s="37"/>
      <c r="D2040" s="22"/>
      <c r="E2040" s="20"/>
      <c r="F2040" s="24"/>
    </row>
    <row r="2041" spans="1:6" ht="12.75">
      <c r="A2041" s="21"/>
      <c r="B2041" s="23"/>
      <c r="C2041" s="37"/>
      <c r="D2041" s="22"/>
      <c r="E2041" s="20"/>
      <c r="F2041" s="24"/>
    </row>
    <row r="2042" spans="1:6" ht="12.75">
      <c r="A2042" s="21"/>
      <c r="B2042" s="23"/>
      <c r="C2042" s="37"/>
      <c r="D2042" s="22"/>
      <c r="E2042" s="20"/>
      <c r="F2042" s="24"/>
    </row>
    <row r="2043" spans="1:6" ht="12.75">
      <c r="A2043" s="21"/>
      <c r="B2043" s="23"/>
      <c r="C2043" s="37"/>
      <c r="D2043" s="22"/>
      <c r="E2043" s="20"/>
      <c r="F2043" s="24"/>
    </row>
    <row r="2044" spans="1:6" ht="12.75">
      <c r="A2044" s="21"/>
      <c r="B2044" s="23"/>
      <c r="C2044" s="37"/>
      <c r="D2044" s="22"/>
      <c r="E2044" s="20"/>
      <c r="F2044" s="24"/>
    </row>
    <row r="2045" spans="1:6" ht="12.75">
      <c r="A2045" s="21"/>
      <c r="B2045" s="23"/>
      <c r="C2045" s="37"/>
      <c r="D2045" s="22"/>
      <c r="E2045" s="20"/>
      <c r="F2045" s="24"/>
    </row>
    <row r="2046" spans="1:6" ht="12.75">
      <c r="A2046" s="21"/>
      <c r="B2046" s="23"/>
      <c r="C2046" s="37"/>
      <c r="D2046" s="22"/>
      <c r="E2046" s="20"/>
      <c r="F2046" s="24"/>
    </row>
    <row r="2047" spans="1:6" ht="12.75">
      <c r="A2047" s="21"/>
      <c r="B2047" s="23"/>
      <c r="C2047" s="37"/>
      <c r="D2047" s="22"/>
      <c r="E2047" s="20"/>
      <c r="F2047" s="24"/>
    </row>
    <row r="2048" spans="1:6" ht="12.75">
      <c r="A2048" s="21"/>
      <c r="B2048" s="23"/>
      <c r="C2048" s="37"/>
      <c r="D2048" s="22"/>
      <c r="E2048" s="20"/>
      <c r="F2048" s="24"/>
    </row>
    <row r="2049" spans="1:6" ht="12.75">
      <c r="A2049" s="21"/>
      <c r="B2049" s="23"/>
      <c r="C2049" s="37"/>
      <c r="D2049" s="22"/>
      <c r="E2049" s="20"/>
      <c r="F2049" s="24"/>
    </row>
    <row r="2050" spans="1:6" ht="12.75">
      <c r="A2050" s="21"/>
      <c r="B2050" s="23"/>
      <c r="C2050" s="37"/>
      <c r="D2050" s="22"/>
      <c r="E2050" s="20"/>
      <c r="F2050" s="24"/>
    </row>
    <row r="2051" spans="1:6" ht="12.75">
      <c r="A2051" s="21"/>
      <c r="B2051" s="23"/>
      <c r="C2051" s="37"/>
      <c r="D2051" s="22"/>
      <c r="E2051" s="20"/>
      <c r="F2051" s="24"/>
    </row>
    <row r="2052" spans="1:6" ht="12.75">
      <c r="A2052" s="21"/>
      <c r="B2052" s="23"/>
      <c r="C2052" s="37"/>
      <c r="D2052" s="22"/>
      <c r="E2052" s="20"/>
      <c r="F2052" s="24"/>
    </row>
    <row r="2053" spans="1:6" ht="12.75">
      <c r="A2053" s="21"/>
      <c r="B2053" s="23"/>
      <c r="C2053" s="37"/>
      <c r="D2053" s="22"/>
      <c r="E2053" s="20"/>
      <c r="F2053" s="24"/>
    </row>
    <row r="2054" spans="1:6" ht="12.75">
      <c r="A2054" s="21"/>
      <c r="B2054" s="23"/>
      <c r="C2054" s="37"/>
      <c r="D2054" s="22"/>
      <c r="E2054" s="20"/>
      <c r="F2054" s="24"/>
    </row>
    <row r="2055" spans="1:6" ht="12.75">
      <c r="A2055" s="21"/>
      <c r="B2055" s="23"/>
      <c r="C2055" s="37"/>
      <c r="D2055" s="22"/>
      <c r="E2055" s="20"/>
      <c r="F2055" s="24"/>
    </row>
    <row r="2056" spans="1:6" ht="12.75">
      <c r="A2056" s="21"/>
      <c r="B2056" s="23"/>
      <c r="C2056" s="37"/>
      <c r="D2056" s="22"/>
      <c r="E2056" s="20"/>
      <c r="F2056" s="24"/>
    </row>
    <row r="2057" spans="1:6" ht="12.75">
      <c r="A2057" s="21"/>
      <c r="B2057" s="23"/>
      <c r="C2057" s="37"/>
      <c r="D2057" s="22"/>
      <c r="E2057" s="20"/>
      <c r="F2057" s="24"/>
    </row>
    <row r="2058" spans="1:6" ht="12.75">
      <c r="A2058" s="21"/>
      <c r="B2058" s="23"/>
      <c r="C2058" s="37"/>
      <c r="D2058" s="22"/>
      <c r="E2058" s="20"/>
      <c r="F2058" s="24"/>
    </row>
    <row r="2059" spans="1:6" ht="12.75">
      <c r="A2059" s="21"/>
      <c r="B2059" s="23"/>
      <c r="C2059" s="37"/>
      <c r="D2059" s="22"/>
      <c r="E2059" s="20"/>
      <c r="F2059" s="24"/>
    </row>
    <row r="2060" spans="1:6" ht="12.75">
      <c r="A2060" s="21"/>
      <c r="B2060" s="23"/>
      <c r="C2060" s="37"/>
      <c r="D2060" s="22"/>
      <c r="E2060" s="20"/>
      <c r="F2060" s="24"/>
    </row>
    <row r="2061" spans="1:6" ht="12.75">
      <c r="A2061" s="21"/>
      <c r="B2061" s="23"/>
      <c r="C2061" s="37"/>
      <c r="D2061" s="22"/>
      <c r="E2061" s="20"/>
      <c r="F2061" s="24"/>
    </row>
    <row r="2062" spans="1:6" ht="12.75">
      <c r="A2062" s="21"/>
      <c r="B2062" s="23"/>
      <c r="C2062" s="37"/>
      <c r="D2062" s="22"/>
      <c r="E2062" s="20"/>
      <c r="F2062" s="24"/>
    </row>
    <row r="2063" spans="1:6" ht="12.75">
      <c r="A2063" s="21"/>
      <c r="B2063" s="23"/>
      <c r="C2063" s="37"/>
      <c r="D2063" s="22"/>
      <c r="E2063" s="20"/>
      <c r="F2063" s="24"/>
    </row>
    <row r="2064" spans="1:6" ht="12.75">
      <c r="A2064" s="21"/>
      <c r="B2064" s="23"/>
      <c r="C2064" s="37"/>
      <c r="D2064" s="22"/>
      <c r="E2064" s="20"/>
      <c r="F2064" s="24"/>
    </row>
    <row r="2065" spans="1:6" ht="12.75">
      <c r="A2065" s="21"/>
      <c r="B2065" s="23"/>
      <c r="C2065" s="37"/>
      <c r="D2065" s="22"/>
      <c r="E2065" s="20"/>
      <c r="F2065" s="24"/>
    </row>
    <row r="2066" spans="1:6" ht="12.75">
      <c r="A2066" s="21"/>
      <c r="B2066" s="23"/>
      <c r="C2066" s="37"/>
      <c r="D2066" s="22"/>
      <c r="E2066" s="20"/>
      <c r="F2066" s="24"/>
    </row>
    <row r="2067" spans="1:6" ht="12.75">
      <c r="A2067" s="21"/>
      <c r="B2067" s="23"/>
      <c r="C2067" s="37"/>
      <c r="D2067" s="22"/>
      <c r="E2067" s="20"/>
      <c r="F2067" s="24"/>
    </row>
    <row r="2068" spans="1:6" ht="12.75">
      <c r="A2068" s="21"/>
      <c r="B2068" s="23"/>
      <c r="C2068" s="37"/>
      <c r="D2068" s="22"/>
      <c r="E2068" s="20"/>
      <c r="F2068" s="24"/>
    </row>
    <row r="2069" spans="1:6" ht="12.75">
      <c r="A2069" s="21"/>
      <c r="B2069" s="23"/>
      <c r="C2069" s="37"/>
      <c r="D2069" s="22"/>
      <c r="E2069" s="20"/>
      <c r="F2069" s="24"/>
    </row>
    <row r="2070" spans="1:6" ht="12.75">
      <c r="A2070" s="21"/>
      <c r="B2070" s="23"/>
      <c r="C2070" s="37"/>
      <c r="D2070" s="22"/>
      <c r="E2070" s="20"/>
      <c r="F2070" s="24"/>
    </row>
    <row r="2071" spans="1:6" ht="12.75">
      <c r="A2071" s="21"/>
      <c r="B2071" s="23"/>
      <c r="C2071" s="37"/>
      <c r="D2071" s="22"/>
      <c r="E2071" s="20"/>
      <c r="F2071" s="24"/>
    </row>
    <row r="2072" spans="1:6" ht="12.75">
      <c r="A2072" s="21"/>
      <c r="B2072" s="23"/>
      <c r="C2072" s="37"/>
      <c r="D2072" s="22"/>
      <c r="E2072" s="20"/>
      <c r="F2072" s="24"/>
    </row>
    <row r="2073" spans="1:6" ht="12.75">
      <c r="A2073" s="21"/>
      <c r="B2073" s="23"/>
      <c r="C2073" s="37"/>
      <c r="D2073" s="22"/>
      <c r="E2073" s="20"/>
      <c r="F2073" s="24"/>
    </row>
    <row r="2074" spans="1:6" ht="12.75">
      <c r="A2074" s="21"/>
      <c r="B2074" s="23"/>
      <c r="C2074" s="37"/>
      <c r="D2074" s="22"/>
      <c r="E2074" s="20"/>
      <c r="F2074" s="24"/>
    </row>
    <row r="2075" spans="1:6" ht="12.75">
      <c r="A2075" s="21"/>
      <c r="B2075" s="23"/>
      <c r="C2075" s="37"/>
      <c r="D2075" s="22"/>
      <c r="E2075" s="20"/>
      <c r="F2075" s="24"/>
    </row>
    <row r="2076" spans="1:6" ht="12.75">
      <c r="A2076" s="21"/>
      <c r="B2076" s="23"/>
      <c r="C2076" s="37"/>
      <c r="D2076" s="22"/>
      <c r="E2076" s="20"/>
      <c r="F2076" s="24"/>
    </row>
    <row r="2077" spans="1:6" ht="12.75">
      <c r="A2077" s="21"/>
      <c r="B2077" s="23"/>
      <c r="C2077" s="37"/>
      <c r="D2077" s="22"/>
      <c r="E2077" s="20"/>
      <c r="F2077" s="24"/>
    </row>
    <row r="2078" spans="1:6" ht="12.75">
      <c r="A2078" s="21"/>
      <c r="B2078" s="23"/>
      <c r="C2078" s="37"/>
      <c r="D2078" s="22"/>
      <c r="E2078" s="20"/>
      <c r="F2078" s="24"/>
    </row>
    <row r="2079" spans="1:6" ht="12.75">
      <c r="A2079" s="21"/>
      <c r="B2079" s="23"/>
      <c r="C2079" s="37"/>
      <c r="D2079" s="22"/>
      <c r="E2079" s="20"/>
      <c r="F2079" s="24"/>
    </row>
    <row r="2080" spans="1:6" ht="12.75">
      <c r="A2080" s="21"/>
      <c r="B2080" s="23"/>
      <c r="C2080" s="37"/>
      <c r="D2080" s="22"/>
      <c r="E2080" s="20"/>
      <c r="F2080" s="24"/>
    </row>
    <row r="2081" spans="1:6" ht="12.75">
      <c r="A2081" s="21"/>
      <c r="B2081" s="23"/>
      <c r="C2081" s="37"/>
      <c r="D2081" s="22"/>
      <c r="E2081" s="20"/>
      <c r="F2081" s="24"/>
    </row>
    <row r="2082" spans="1:6" ht="12.75">
      <c r="A2082" s="21"/>
      <c r="B2082" s="23"/>
      <c r="C2082" s="37"/>
      <c r="D2082" s="22"/>
      <c r="E2082" s="20"/>
      <c r="F2082" s="24"/>
    </row>
    <row r="2083" spans="1:6" ht="12.75">
      <c r="A2083" s="21"/>
      <c r="B2083" s="23"/>
      <c r="C2083" s="37"/>
      <c r="D2083" s="22"/>
      <c r="E2083" s="20"/>
      <c r="F2083" s="24"/>
    </row>
    <row r="2084" spans="1:6" ht="12.75">
      <c r="A2084" s="21"/>
      <c r="B2084" s="23"/>
      <c r="C2084" s="37"/>
      <c r="D2084" s="22"/>
      <c r="E2084" s="20"/>
      <c r="F2084" s="24"/>
    </row>
    <row r="2085" spans="1:6" ht="12.75">
      <c r="A2085" s="21"/>
      <c r="B2085" s="23"/>
      <c r="C2085" s="37"/>
      <c r="D2085" s="22"/>
      <c r="E2085" s="20"/>
      <c r="F2085" s="24"/>
    </row>
    <row r="2086" spans="1:6" ht="12.75">
      <c r="A2086" s="21"/>
      <c r="B2086" s="23"/>
      <c r="C2086" s="37"/>
      <c r="D2086" s="22"/>
      <c r="E2086" s="20"/>
      <c r="F2086" s="24"/>
    </row>
    <row r="2087" spans="1:6" ht="12.75">
      <c r="A2087" s="21"/>
      <c r="B2087" s="23"/>
      <c r="C2087" s="37"/>
      <c r="D2087" s="22"/>
      <c r="E2087" s="20"/>
      <c r="F2087" s="24"/>
    </row>
    <row r="2088" spans="1:6" ht="12.75">
      <c r="A2088" s="21"/>
      <c r="B2088" s="23"/>
      <c r="C2088" s="37"/>
      <c r="D2088" s="22"/>
      <c r="E2088" s="20"/>
      <c r="F2088" s="24"/>
    </row>
    <row r="2089" spans="1:6" ht="12.75">
      <c r="A2089" s="21"/>
      <c r="B2089" s="23"/>
      <c r="C2089" s="37"/>
      <c r="D2089" s="22"/>
      <c r="E2089" s="20"/>
      <c r="F2089" s="24"/>
    </row>
    <row r="2090" spans="1:6" ht="12.75">
      <c r="A2090" s="21"/>
      <c r="B2090" s="23"/>
      <c r="C2090" s="37"/>
      <c r="D2090" s="22"/>
      <c r="E2090" s="20"/>
      <c r="F2090" s="24"/>
    </row>
    <row r="2091" spans="1:6" ht="12.75">
      <c r="A2091" s="21"/>
      <c r="B2091" s="23"/>
      <c r="C2091" s="37"/>
      <c r="D2091" s="22"/>
      <c r="E2091" s="20"/>
      <c r="F2091" s="24"/>
    </row>
    <row r="2092" spans="1:6" ht="12.75">
      <c r="A2092" s="21"/>
      <c r="B2092" s="23"/>
      <c r="C2092" s="37"/>
      <c r="D2092" s="22"/>
      <c r="E2092" s="20"/>
      <c r="F2092" s="24"/>
    </row>
    <row r="2093" spans="1:6" ht="12.75">
      <c r="A2093" s="21"/>
      <c r="B2093" s="23"/>
      <c r="C2093" s="37"/>
      <c r="D2093" s="22"/>
      <c r="E2093" s="20"/>
      <c r="F2093" s="24"/>
    </row>
    <row r="2094" spans="1:6" ht="12.75">
      <c r="A2094" s="21"/>
      <c r="B2094" s="23"/>
      <c r="C2094" s="37"/>
      <c r="D2094" s="22"/>
      <c r="E2094" s="20"/>
      <c r="F2094" s="24"/>
    </row>
    <row r="2095" spans="1:6" ht="12.75">
      <c r="A2095" s="21"/>
      <c r="B2095" s="23"/>
      <c r="C2095" s="37"/>
      <c r="D2095" s="22"/>
      <c r="E2095" s="20"/>
      <c r="F2095" s="24"/>
    </row>
    <row r="2096" spans="1:6" ht="12.75">
      <c r="A2096" s="21"/>
      <c r="B2096" s="23"/>
      <c r="C2096" s="37"/>
      <c r="D2096" s="22"/>
      <c r="E2096" s="20"/>
      <c r="F2096" s="24"/>
    </row>
    <row r="2097" spans="1:6" ht="12.75">
      <c r="A2097" s="21"/>
      <c r="B2097" s="23"/>
      <c r="C2097" s="37"/>
      <c r="D2097" s="22"/>
      <c r="E2097" s="20"/>
      <c r="F2097" s="24"/>
    </row>
    <row r="2098" spans="1:6" ht="12.75">
      <c r="A2098" s="21"/>
      <c r="B2098" s="23"/>
      <c r="C2098" s="37"/>
      <c r="D2098" s="22"/>
      <c r="F2098" s="24"/>
    </row>
    <row r="2099" spans="1:6" ht="12.75">
      <c r="A2099" s="21"/>
      <c r="B2099" s="23"/>
      <c r="C2099" s="37"/>
      <c r="D2099" s="22"/>
      <c r="E2099" s="20"/>
      <c r="F2099" s="24"/>
    </row>
    <row r="2100" spans="1:6" ht="12.75">
      <c r="A2100" s="21"/>
      <c r="B2100" s="23"/>
      <c r="C2100" s="37"/>
      <c r="D2100" s="22"/>
      <c r="E2100" s="20"/>
      <c r="F2100" s="24"/>
    </row>
    <row r="2101" spans="1:6" ht="12.75">
      <c r="A2101" s="21"/>
      <c r="B2101" s="23"/>
      <c r="C2101" s="37"/>
      <c r="D2101" s="22"/>
      <c r="E2101" s="20"/>
      <c r="F2101" s="24"/>
    </row>
    <row r="2102" spans="1:6" ht="12.75">
      <c r="A2102" s="21"/>
      <c r="B2102" s="23"/>
      <c r="C2102" s="37"/>
      <c r="D2102" s="22"/>
      <c r="E2102" s="20"/>
      <c r="F2102" s="24"/>
    </row>
    <row r="2103" spans="1:6" ht="12.75">
      <c r="A2103" s="21"/>
      <c r="B2103" s="23"/>
      <c r="C2103" s="37"/>
      <c r="D2103" s="22"/>
      <c r="E2103" s="20"/>
      <c r="F2103" s="24"/>
    </row>
    <row r="2104" spans="1:6" ht="12.75">
      <c r="A2104" s="21"/>
      <c r="B2104" s="23"/>
      <c r="C2104" s="37"/>
      <c r="D2104" s="22"/>
      <c r="E2104" s="20"/>
      <c r="F2104" s="24"/>
    </row>
    <row r="2105" spans="1:6" ht="12.75">
      <c r="A2105" s="21"/>
      <c r="B2105" s="23"/>
      <c r="C2105" s="37"/>
      <c r="D2105" s="22"/>
      <c r="E2105" s="20"/>
      <c r="F2105" s="24"/>
    </row>
    <row r="2106" spans="1:6" ht="12.75">
      <c r="A2106" s="21"/>
      <c r="B2106" s="23"/>
      <c r="C2106" s="37"/>
      <c r="D2106" s="22"/>
      <c r="E2106" s="20"/>
      <c r="F2106" s="24"/>
    </row>
    <row r="2107" spans="1:6" ht="12.75">
      <c r="A2107" s="21"/>
      <c r="B2107" s="23"/>
      <c r="C2107" s="37"/>
      <c r="D2107" s="22"/>
      <c r="E2107" s="20"/>
      <c r="F2107" s="24"/>
    </row>
    <row r="2108" spans="1:6" ht="12.75">
      <c r="A2108" s="21"/>
      <c r="B2108" s="23"/>
      <c r="C2108" s="37"/>
      <c r="D2108" s="22"/>
      <c r="E2108" s="20"/>
      <c r="F2108" s="24"/>
    </row>
    <row r="2109" spans="1:6" ht="12.75">
      <c r="A2109" s="21"/>
      <c r="B2109" s="23"/>
      <c r="C2109" s="37"/>
      <c r="D2109" s="22"/>
      <c r="E2109" s="20"/>
      <c r="F2109" s="24"/>
    </row>
    <row r="2110" spans="1:6" ht="12.75">
      <c r="A2110" s="21"/>
      <c r="B2110" s="23"/>
      <c r="C2110" s="37"/>
      <c r="D2110" s="22"/>
      <c r="E2110" s="20"/>
      <c r="F2110" s="24"/>
    </row>
    <row r="2111" spans="1:6" ht="12.75">
      <c r="A2111" s="21"/>
      <c r="B2111" s="23"/>
      <c r="C2111" s="37"/>
      <c r="D2111" s="22"/>
      <c r="E2111" s="20"/>
      <c r="F2111" s="24"/>
    </row>
    <row r="2112" spans="1:6" ht="12.75">
      <c r="A2112" s="21"/>
      <c r="B2112" s="23"/>
      <c r="C2112" s="37"/>
      <c r="D2112" s="22"/>
      <c r="E2112" s="20"/>
      <c r="F2112" s="24"/>
    </row>
    <row r="2113" spans="1:6" ht="12.75">
      <c r="A2113" s="21"/>
      <c r="B2113" s="23"/>
      <c r="C2113" s="37"/>
      <c r="D2113" s="22"/>
      <c r="E2113" s="20"/>
      <c r="F2113" s="24"/>
    </row>
    <row r="2114" spans="1:6" ht="12.75">
      <c r="A2114" s="21"/>
      <c r="B2114" s="23"/>
      <c r="C2114" s="37"/>
      <c r="D2114" s="22"/>
      <c r="E2114" s="20"/>
      <c r="F2114" s="24"/>
    </row>
    <row r="2121" spans="1:6" ht="12.75">
      <c r="A2121" s="21"/>
      <c r="B2121" s="23"/>
      <c r="C2121" s="37"/>
      <c r="D2121" s="22"/>
      <c r="E2121" s="20"/>
      <c r="F2121" s="24"/>
    </row>
    <row r="2122" spans="1:6" ht="12.75">
      <c r="A2122" s="21"/>
      <c r="B2122" s="23"/>
      <c r="C2122" s="37"/>
      <c r="D2122" s="22"/>
      <c r="E2122" s="20"/>
      <c r="F2122" s="24"/>
    </row>
    <row r="2123" spans="1:6" ht="12.75">
      <c r="A2123" s="21"/>
      <c r="B2123" s="23"/>
      <c r="C2123" s="37"/>
      <c r="D2123" s="22"/>
      <c r="E2123" s="20"/>
      <c r="F2123" s="24"/>
    </row>
    <row r="2124" spans="1:6" ht="12.75">
      <c r="A2124" s="21"/>
      <c r="B2124" s="23"/>
      <c r="C2124" s="37"/>
      <c r="D2124" s="22"/>
      <c r="E2124" s="20"/>
      <c r="F2124" s="24"/>
    </row>
    <row r="2125" spans="1:6" ht="12.75">
      <c r="A2125" s="21"/>
      <c r="B2125" s="23"/>
      <c r="C2125" s="37"/>
      <c r="D2125" s="22"/>
      <c r="E2125" s="20"/>
      <c r="F2125" s="24"/>
    </row>
    <row r="2126" spans="1:6" ht="12.75">
      <c r="A2126" s="21"/>
      <c r="B2126" s="23"/>
      <c r="C2126" s="37"/>
      <c r="D2126" s="22"/>
      <c r="E2126" s="20"/>
      <c r="F2126" s="24"/>
    </row>
    <row r="2127" spans="1:6" ht="12.75">
      <c r="A2127" s="21"/>
      <c r="B2127" s="23"/>
      <c r="C2127" s="37"/>
      <c r="D2127" s="22"/>
      <c r="E2127" s="20"/>
      <c r="F2127" s="24"/>
    </row>
    <row r="2128" spans="1:6" ht="12.75">
      <c r="A2128" s="21"/>
      <c r="B2128" s="23"/>
      <c r="C2128" s="37"/>
      <c r="D2128" s="22"/>
      <c r="E2128" s="20"/>
      <c r="F2128" s="24"/>
    </row>
    <row r="2129" spans="1:6" ht="12.75">
      <c r="A2129" s="21"/>
      <c r="B2129" s="23"/>
      <c r="C2129" s="37"/>
      <c r="D2129" s="22"/>
      <c r="E2129" s="20"/>
      <c r="F2129" s="24"/>
    </row>
    <row r="2130" spans="1:6" ht="12.75">
      <c r="A2130" s="21"/>
      <c r="B2130" s="23"/>
      <c r="C2130" s="37"/>
      <c r="D2130" s="22"/>
      <c r="E2130" s="20"/>
      <c r="F2130" s="24"/>
    </row>
    <row r="2131" spans="1:6" ht="12.75">
      <c r="A2131" s="21"/>
      <c r="B2131" s="23"/>
      <c r="C2131" s="37"/>
      <c r="D2131" s="22"/>
      <c r="E2131" s="20"/>
      <c r="F2131" s="24"/>
    </row>
    <row r="2132" spans="1:6" ht="12.75">
      <c r="A2132" s="21"/>
      <c r="B2132" s="23"/>
      <c r="C2132" s="37"/>
      <c r="D2132" s="22"/>
      <c r="E2132" s="20"/>
      <c r="F2132" s="24"/>
    </row>
    <row r="2133" spans="1:6" ht="12.75">
      <c r="A2133" s="21"/>
      <c r="B2133" s="23"/>
      <c r="C2133" s="37"/>
      <c r="D2133" s="22"/>
      <c r="E2133" s="20"/>
      <c r="F2133" s="24"/>
    </row>
    <row r="2134" spans="1:6" ht="12.75">
      <c r="A2134" s="21"/>
      <c r="B2134" s="23"/>
      <c r="C2134" s="37"/>
      <c r="D2134" s="22"/>
      <c r="E2134" s="20"/>
      <c r="F2134" s="24"/>
    </row>
    <row r="2135" spans="1:6" ht="12.75">
      <c r="A2135" s="21"/>
      <c r="B2135" s="23"/>
      <c r="C2135" s="37"/>
      <c r="D2135" s="22"/>
      <c r="E2135" s="20"/>
      <c r="F2135" s="24"/>
    </row>
    <row r="2136" spans="1:6" ht="12.75">
      <c r="A2136" s="21"/>
      <c r="B2136" s="23"/>
      <c r="C2136" s="37"/>
      <c r="D2136" s="22"/>
      <c r="E2136" s="20"/>
      <c r="F2136" s="24"/>
    </row>
    <row r="2137" spans="1:6" ht="12.75">
      <c r="A2137" s="21"/>
      <c r="B2137" s="23"/>
      <c r="C2137" s="37"/>
      <c r="D2137" s="22"/>
      <c r="E2137" s="20"/>
      <c r="F2137" s="24"/>
    </row>
    <row r="2138" spans="1:6" ht="12.75">
      <c r="A2138" s="21"/>
      <c r="B2138" s="23"/>
      <c r="C2138" s="37"/>
      <c r="D2138" s="22"/>
      <c r="E2138" s="20"/>
      <c r="F2138" s="24"/>
    </row>
    <row r="2139" spans="1:6" ht="12.75">
      <c r="A2139" s="21"/>
      <c r="B2139" s="23"/>
      <c r="C2139" s="37"/>
      <c r="D2139" s="22"/>
      <c r="E2139" s="20"/>
      <c r="F2139" s="24"/>
    </row>
    <row r="2140" spans="1:6" ht="12.75">
      <c r="A2140" s="21"/>
      <c r="B2140" s="23"/>
      <c r="C2140" s="37"/>
      <c r="D2140" s="22"/>
      <c r="E2140" s="20"/>
      <c r="F2140" s="24"/>
    </row>
    <row r="2141" spans="1:6" ht="12.75">
      <c r="A2141" s="21"/>
      <c r="B2141" s="23"/>
      <c r="C2141" s="37"/>
      <c r="D2141" s="22"/>
      <c r="E2141" s="20"/>
      <c r="F2141" s="24"/>
    </row>
    <row r="2142" spans="1:6" ht="12.75">
      <c r="A2142" s="21"/>
      <c r="B2142" s="23"/>
      <c r="C2142" s="37"/>
      <c r="D2142" s="22"/>
      <c r="E2142" s="20"/>
      <c r="F2142" s="24"/>
    </row>
    <row r="2143" spans="1:6" ht="12.75">
      <c r="A2143" s="21"/>
      <c r="B2143" s="23"/>
      <c r="C2143" s="37"/>
      <c r="D2143" s="22"/>
      <c r="E2143" s="20"/>
      <c r="F2143" s="24"/>
    </row>
    <row r="2144" spans="1:6" ht="12.75">
      <c r="A2144" s="21"/>
      <c r="B2144" s="23"/>
      <c r="C2144" s="37"/>
      <c r="D2144" s="22"/>
      <c r="E2144" s="20"/>
      <c r="F2144" s="24"/>
    </row>
    <row r="2145" spans="1:6" ht="12.75">
      <c r="A2145" s="21"/>
      <c r="B2145" s="23"/>
      <c r="C2145" s="37"/>
      <c r="D2145" s="22"/>
      <c r="E2145" s="20"/>
      <c r="F2145" s="24"/>
    </row>
    <row r="2146" spans="1:6" ht="12.75">
      <c r="A2146" s="21"/>
      <c r="B2146" s="23"/>
      <c r="C2146" s="37"/>
      <c r="D2146" s="22"/>
      <c r="E2146" s="20"/>
      <c r="F2146" s="24"/>
    </row>
    <row r="2147" spans="1:6" ht="12.75">
      <c r="A2147" s="21"/>
      <c r="B2147" s="23"/>
      <c r="C2147" s="37"/>
      <c r="D2147" s="22"/>
      <c r="E2147" s="20"/>
      <c r="F2147" s="24"/>
    </row>
    <row r="2148" spans="1:6" ht="12.75">
      <c r="A2148" s="21"/>
      <c r="B2148" s="23"/>
      <c r="C2148" s="37"/>
      <c r="D2148" s="22"/>
      <c r="E2148" s="20"/>
      <c r="F2148" s="24"/>
    </row>
    <row r="2149" spans="1:6" ht="12.75">
      <c r="A2149" s="21"/>
      <c r="B2149" s="23"/>
      <c r="C2149" s="37"/>
      <c r="D2149" s="22"/>
      <c r="E2149" s="20"/>
      <c r="F2149" s="24"/>
    </row>
    <row r="2150" spans="1:6" ht="12.75">
      <c r="A2150" s="21"/>
      <c r="B2150" s="23"/>
      <c r="C2150" s="37"/>
      <c r="D2150" s="22"/>
      <c r="E2150" s="20"/>
      <c r="F2150" s="24"/>
    </row>
    <row r="2151" spans="1:6" ht="12.75">
      <c r="A2151" s="21"/>
      <c r="B2151" s="23"/>
      <c r="C2151" s="37"/>
      <c r="D2151" s="22"/>
      <c r="E2151" s="20"/>
      <c r="F2151" s="24"/>
    </row>
    <row r="2152" spans="1:6" ht="12.75">
      <c r="A2152" s="21"/>
      <c r="B2152" s="23"/>
      <c r="C2152" s="37"/>
      <c r="D2152" s="22"/>
      <c r="E2152" s="20"/>
      <c r="F2152" s="24"/>
    </row>
    <row r="2153" spans="1:6" ht="12.75">
      <c r="A2153" s="21"/>
      <c r="B2153" s="23"/>
      <c r="C2153" s="37"/>
      <c r="D2153" s="22"/>
      <c r="E2153" s="20"/>
      <c r="F2153" s="24"/>
    </row>
    <row r="2154" spans="1:6" ht="12.75">
      <c r="A2154" s="21"/>
      <c r="B2154" s="23"/>
      <c r="C2154" s="37"/>
      <c r="D2154" s="22"/>
      <c r="E2154" s="20"/>
      <c r="F2154" s="24"/>
    </row>
    <row r="2155" spans="1:6" ht="12.75">
      <c r="A2155" s="21"/>
      <c r="B2155" s="23"/>
      <c r="C2155" s="37"/>
      <c r="D2155" s="22"/>
      <c r="E2155" s="20"/>
      <c r="F2155" s="24"/>
    </row>
    <row r="2156" spans="1:6" ht="12.75">
      <c r="A2156" s="21"/>
      <c r="B2156" s="23"/>
      <c r="C2156" s="37"/>
      <c r="D2156" s="22"/>
      <c r="E2156" s="20"/>
      <c r="F2156" s="24"/>
    </row>
    <row r="2157" spans="1:6" ht="12.75">
      <c r="A2157" s="21"/>
      <c r="B2157" s="23"/>
      <c r="C2157" s="37"/>
      <c r="D2157" s="22"/>
      <c r="E2157" s="20"/>
      <c r="F2157" s="24"/>
    </row>
    <row r="2158" spans="1:6" ht="12.75">
      <c r="A2158" s="21"/>
      <c r="B2158" s="23"/>
      <c r="C2158" s="37"/>
      <c r="D2158" s="22"/>
      <c r="E2158" s="20"/>
      <c r="F2158" s="24"/>
    </row>
    <row r="2159" spans="1:6" ht="12.75">
      <c r="A2159" s="21"/>
      <c r="B2159" s="23"/>
      <c r="C2159" s="37"/>
      <c r="D2159" s="22"/>
      <c r="E2159" s="20"/>
      <c r="F2159" s="24"/>
    </row>
    <row r="2160" spans="1:6" ht="12.75">
      <c r="A2160" s="21"/>
      <c r="B2160" s="23"/>
      <c r="C2160" s="37"/>
      <c r="D2160" s="22"/>
      <c r="E2160" s="20"/>
      <c r="F2160" s="24"/>
    </row>
    <row r="2161" spans="1:6" ht="12.75">
      <c r="A2161" s="21"/>
      <c r="B2161" s="23"/>
      <c r="C2161" s="37"/>
      <c r="D2161" s="22"/>
      <c r="E2161" s="20"/>
      <c r="F2161" s="24"/>
    </row>
    <row r="2162" spans="1:6" ht="12.75">
      <c r="A2162" s="21"/>
      <c r="B2162" s="23"/>
      <c r="C2162" s="37"/>
      <c r="D2162" s="22"/>
      <c r="E2162" s="20"/>
      <c r="F2162" s="24"/>
    </row>
    <row r="2163" spans="1:6" ht="12.75">
      <c r="A2163" s="21"/>
      <c r="B2163" s="23"/>
      <c r="C2163" s="37"/>
      <c r="D2163" s="22"/>
      <c r="E2163" s="20"/>
      <c r="F2163" s="24"/>
    </row>
    <row r="2164" spans="1:6" ht="12.75">
      <c r="A2164" s="21"/>
      <c r="B2164" s="23"/>
      <c r="C2164" s="37"/>
      <c r="D2164" s="22"/>
      <c r="E2164" s="20"/>
      <c r="F2164" s="24"/>
    </row>
    <row r="2165" spans="1:6" ht="12.75">
      <c r="A2165" s="21"/>
      <c r="B2165" s="23"/>
      <c r="C2165" s="37"/>
      <c r="D2165" s="22"/>
      <c r="E2165" s="20"/>
      <c r="F2165" s="24"/>
    </row>
    <row r="2166" spans="1:6" ht="12.75">
      <c r="A2166" s="21"/>
      <c r="B2166" s="23"/>
      <c r="C2166" s="37"/>
      <c r="D2166" s="22"/>
      <c r="E2166" s="20"/>
      <c r="F2166" s="24"/>
    </row>
    <row r="2167" spans="1:6" ht="12.75">
      <c r="A2167" s="21"/>
      <c r="B2167" s="23"/>
      <c r="C2167" s="37"/>
      <c r="D2167" s="22"/>
      <c r="E2167" s="20"/>
      <c r="F2167" s="24"/>
    </row>
    <row r="2168" spans="1:6" ht="12.75">
      <c r="A2168" s="21"/>
      <c r="B2168" s="23"/>
      <c r="C2168" s="37"/>
      <c r="D2168" s="22"/>
      <c r="E2168" s="20"/>
      <c r="F2168" s="24"/>
    </row>
    <row r="2169" spans="1:6" ht="12.75">
      <c r="A2169" s="21"/>
      <c r="B2169" s="23"/>
      <c r="C2169" s="37"/>
      <c r="D2169" s="22"/>
      <c r="E2169" s="20"/>
      <c r="F2169" s="24"/>
    </row>
    <row r="2170" spans="1:6" ht="12.75">
      <c r="A2170" s="21"/>
      <c r="B2170" s="23"/>
      <c r="C2170" s="37"/>
      <c r="D2170" s="22"/>
      <c r="E2170" s="20"/>
      <c r="F2170" s="24"/>
    </row>
    <row r="2171" spans="1:6" ht="12.75">
      <c r="A2171" s="21"/>
      <c r="B2171" s="23"/>
      <c r="C2171" s="37"/>
      <c r="D2171" s="22"/>
      <c r="E2171" s="20"/>
      <c r="F2171" s="24"/>
    </row>
    <row r="2172" spans="1:6" ht="12.75">
      <c r="A2172" s="21"/>
      <c r="B2172" s="23"/>
      <c r="C2172" s="37"/>
      <c r="D2172" s="22"/>
      <c r="E2172" s="20"/>
      <c r="F2172" s="24"/>
    </row>
    <row r="2173" spans="1:6" ht="12.75">
      <c r="A2173" s="21"/>
      <c r="B2173" s="23"/>
      <c r="C2173" s="37"/>
      <c r="D2173" s="22"/>
      <c r="E2173" s="20"/>
      <c r="F2173" s="24"/>
    </row>
    <row r="2174" spans="1:6" ht="12.75">
      <c r="A2174" s="21"/>
      <c r="B2174" s="23"/>
      <c r="C2174" s="37"/>
      <c r="D2174" s="22"/>
      <c r="E2174" s="20"/>
      <c r="F2174" s="24"/>
    </row>
    <row r="2175" spans="1:6" ht="12.75">
      <c r="A2175" s="21"/>
      <c r="B2175" s="23"/>
      <c r="C2175" s="37"/>
      <c r="D2175" s="22"/>
      <c r="E2175" s="20"/>
      <c r="F2175" s="24"/>
    </row>
    <row r="2176" spans="1:6" ht="12.75">
      <c r="A2176" s="21"/>
      <c r="B2176" s="23"/>
      <c r="C2176" s="37"/>
      <c r="D2176" s="22"/>
      <c r="E2176" s="20"/>
      <c r="F2176" s="24"/>
    </row>
    <row r="2177" spans="1:6" ht="12.75">
      <c r="A2177" s="21"/>
      <c r="B2177" s="23"/>
      <c r="C2177" s="37"/>
      <c r="D2177" s="22"/>
      <c r="E2177" s="20"/>
      <c r="F2177" s="24"/>
    </row>
    <row r="2178" spans="1:6" ht="12.75">
      <c r="A2178" s="21"/>
      <c r="B2178" s="23"/>
      <c r="C2178" s="37"/>
      <c r="D2178" s="22"/>
      <c r="E2178" s="20"/>
      <c r="F2178" s="24"/>
    </row>
    <row r="2179" spans="1:6" ht="12.75">
      <c r="A2179" s="21"/>
      <c r="B2179" s="23"/>
      <c r="C2179" s="37"/>
      <c r="D2179" s="22"/>
      <c r="E2179" s="20"/>
      <c r="F2179" s="24"/>
    </row>
    <row r="2180" spans="1:6" ht="12.75">
      <c r="A2180" s="21"/>
      <c r="B2180" s="23"/>
      <c r="C2180" s="37"/>
      <c r="D2180" s="22"/>
      <c r="E2180" s="20"/>
      <c r="F2180" s="24"/>
    </row>
    <row r="2181" spans="1:6" ht="12.75">
      <c r="A2181" s="21"/>
      <c r="B2181" s="23"/>
      <c r="C2181" s="37"/>
      <c r="D2181" s="22"/>
      <c r="E2181" s="20"/>
      <c r="F2181" s="24"/>
    </row>
    <row r="2182" spans="1:6" ht="12.75">
      <c r="A2182" s="21"/>
      <c r="B2182" s="23"/>
      <c r="C2182" s="37"/>
      <c r="D2182" s="22"/>
      <c r="E2182" s="20"/>
      <c r="F2182" s="24"/>
    </row>
    <row r="2183" spans="1:6" ht="12.75">
      <c r="A2183" s="21"/>
      <c r="B2183" s="23"/>
      <c r="C2183" s="37"/>
      <c r="D2183" s="22"/>
      <c r="E2183" s="20"/>
      <c r="F2183" s="24"/>
    </row>
    <row r="2184" spans="1:6" ht="12.75">
      <c r="A2184" s="21"/>
      <c r="B2184" s="23"/>
      <c r="C2184" s="37"/>
      <c r="D2184" s="22"/>
      <c r="E2184" s="20"/>
      <c r="F2184" s="24"/>
    </row>
    <row r="2185" spans="1:6" ht="12.75">
      <c r="A2185" s="21"/>
      <c r="B2185" s="23"/>
      <c r="C2185" s="37"/>
      <c r="D2185" s="22"/>
      <c r="E2185" s="20"/>
      <c r="F2185" s="24"/>
    </row>
    <row r="2186" spans="1:6" ht="12.75">
      <c r="A2186" s="21"/>
      <c r="B2186" s="23"/>
      <c r="C2186" s="37"/>
      <c r="D2186" s="22"/>
      <c r="E2186" s="20"/>
      <c r="F2186" s="24"/>
    </row>
    <row r="2187" spans="1:6" ht="12.75">
      <c r="A2187" s="21"/>
      <c r="B2187" s="23"/>
      <c r="C2187" s="37"/>
      <c r="D2187" s="22"/>
      <c r="E2187" s="20"/>
      <c r="F2187" s="24"/>
    </row>
    <row r="2188" spans="1:6" ht="12.75">
      <c r="A2188" s="21"/>
      <c r="B2188" s="23"/>
      <c r="C2188" s="37"/>
      <c r="D2188" s="22"/>
      <c r="E2188" s="20"/>
      <c r="F2188" s="24"/>
    </row>
    <row r="2189" spans="1:6" ht="12.75">
      <c r="A2189" s="21"/>
      <c r="B2189" s="23"/>
      <c r="C2189" s="37"/>
      <c r="D2189" s="22"/>
      <c r="E2189" s="20"/>
      <c r="F2189" s="24"/>
    </row>
    <row r="2190" spans="1:6" ht="12.75">
      <c r="A2190" s="21"/>
      <c r="B2190" s="23"/>
      <c r="C2190" s="37"/>
      <c r="D2190" s="22"/>
      <c r="E2190" s="20"/>
      <c r="F2190" s="24"/>
    </row>
    <row r="2191" spans="1:6" ht="12.75">
      <c r="A2191" s="21"/>
      <c r="B2191" s="23"/>
      <c r="C2191" s="37"/>
      <c r="D2191" s="22"/>
      <c r="E2191" s="20"/>
      <c r="F2191" s="24"/>
    </row>
    <row r="2192" spans="1:6" ht="12.75">
      <c r="A2192" s="21"/>
      <c r="B2192" s="23"/>
      <c r="C2192" s="37"/>
      <c r="D2192" s="22"/>
      <c r="E2192" s="20"/>
      <c r="F2192" s="24"/>
    </row>
    <row r="2193" spans="1:6" ht="12.75">
      <c r="A2193" s="21"/>
      <c r="B2193" s="23"/>
      <c r="C2193" s="37"/>
      <c r="D2193" s="22"/>
      <c r="E2193" s="20"/>
      <c r="F2193" s="24"/>
    </row>
    <row r="2194" spans="1:6" ht="12.75">
      <c r="A2194" s="21"/>
      <c r="B2194" s="23"/>
      <c r="C2194" s="37"/>
      <c r="D2194" s="22"/>
      <c r="E2194" s="20"/>
      <c r="F2194" s="24"/>
    </row>
    <row r="2195" spans="1:6" ht="12.75">
      <c r="A2195" s="21"/>
      <c r="B2195" s="23"/>
      <c r="C2195" s="37"/>
      <c r="D2195" s="22"/>
      <c r="E2195" s="20"/>
      <c r="F2195" s="24"/>
    </row>
    <row r="2196" spans="1:6" ht="12.75">
      <c r="A2196" s="21"/>
      <c r="B2196" s="23"/>
      <c r="C2196" s="37"/>
      <c r="D2196" s="22"/>
      <c r="E2196" s="20"/>
      <c r="F2196" s="24"/>
    </row>
    <row r="2197" spans="1:6" ht="12.75">
      <c r="A2197" s="21"/>
      <c r="B2197" s="23"/>
      <c r="C2197" s="37"/>
      <c r="D2197" s="22"/>
      <c r="E2197" s="20"/>
      <c r="F2197" s="24"/>
    </row>
    <row r="2198" spans="1:6" ht="12.75">
      <c r="A2198" s="21"/>
      <c r="B2198" s="23"/>
      <c r="C2198" s="37"/>
      <c r="D2198" s="22"/>
      <c r="E2198" s="20"/>
      <c r="F2198" s="24"/>
    </row>
    <row r="2199" spans="1:6" ht="12.75">
      <c r="A2199" s="21"/>
      <c r="B2199" s="23"/>
      <c r="C2199" s="37"/>
      <c r="D2199" s="22"/>
      <c r="E2199" s="20"/>
      <c r="F2199" s="24"/>
    </row>
    <row r="2200" spans="1:6" ht="12.75">
      <c r="A2200" s="21"/>
      <c r="B2200" s="23"/>
      <c r="C2200" s="37"/>
      <c r="D2200" s="22"/>
      <c r="E2200" s="20"/>
      <c r="F2200" s="24"/>
    </row>
    <row r="2201" spans="1:6" ht="12.75">
      <c r="A2201" s="21"/>
      <c r="B2201" s="23"/>
      <c r="C2201" s="37"/>
      <c r="D2201" s="22"/>
      <c r="E2201" s="20"/>
      <c r="F2201" s="24"/>
    </row>
    <row r="2202" spans="1:6" ht="12.75">
      <c r="A2202" s="21"/>
      <c r="B2202" s="23"/>
      <c r="C2202" s="37"/>
      <c r="D2202" s="22"/>
      <c r="E2202" s="20"/>
      <c r="F2202" s="24"/>
    </row>
    <row r="2203" spans="1:6" ht="12.75">
      <c r="A2203" s="21"/>
      <c r="B2203" s="23"/>
      <c r="C2203" s="37"/>
      <c r="D2203" s="22"/>
      <c r="E2203" s="20"/>
      <c r="F2203" s="24"/>
    </row>
    <row r="2204" spans="1:6" ht="12.75">
      <c r="A2204" s="21"/>
      <c r="B2204" s="23"/>
      <c r="C2204" s="37"/>
      <c r="D2204" s="22"/>
      <c r="E2204" s="20"/>
      <c r="F2204" s="24"/>
    </row>
    <row r="2205" spans="1:6" ht="12.75">
      <c r="A2205" s="21"/>
      <c r="B2205" s="23"/>
      <c r="C2205" s="37"/>
      <c r="D2205" s="22"/>
      <c r="E2205" s="20"/>
      <c r="F2205" s="24"/>
    </row>
    <row r="2206" spans="1:6" ht="12.75">
      <c r="A2206" s="21"/>
      <c r="B2206" s="23"/>
      <c r="C2206" s="37"/>
      <c r="D2206" s="22"/>
      <c r="E2206" s="20"/>
      <c r="F2206" s="24"/>
    </row>
    <row r="2207" spans="1:6" ht="12.75">
      <c r="A2207" s="21"/>
      <c r="B2207" s="23"/>
      <c r="C2207" s="37"/>
      <c r="D2207" s="22"/>
      <c r="E2207" s="20"/>
      <c r="F2207" s="24"/>
    </row>
    <row r="2208" spans="1:6" ht="12.75">
      <c r="A2208" s="21"/>
      <c r="B2208" s="23"/>
      <c r="C2208" s="37"/>
      <c r="D2208" s="22"/>
      <c r="E2208" s="20"/>
      <c r="F2208" s="24"/>
    </row>
    <row r="2209" spans="1:6" ht="12.75">
      <c r="A2209" s="21"/>
      <c r="B2209" s="23"/>
      <c r="C2209" s="37"/>
      <c r="D2209" s="22"/>
      <c r="E2209" s="20"/>
      <c r="F2209" s="24"/>
    </row>
    <row r="2210" spans="1:6" ht="12.75">
      <c r="A2210" s="21"/>
      <c r="B2210" s="23"/>
      <c r="C2210" s="37"/>
      <c r="D2210" s="22"/>
      <c r="E2210" s="20"/>
      <c r="F2210" s="24"/>
    </row>
    <row r="2211" spans="1:6" ht="12.75">
      <c r="A2211" s="21"/>
      <c r="B2211" s="23"/>
      <c r="C2211" s="37"/>
      <c r="D2211" s="22"/>
      <c r="E2211" s="20"/>
      <c r="F2211" s="24"/>
    </row>
    <row r="2212" spans="1:6" ht="12.75">
      <c r="A2212" s="21"/>
      <c r="B2212" s="23"/>
      <c r="C2212" s="37"/>
      <c r="D2212" s="22"/>
      <c r="E2212" s="20"/>
      <c r="F2212" s="24"/>
    </row>
    <row r="2213" spans="1:6" ht="12.75">
      <c r="A2213" s="21"/>
      <c r="B2213" s="23"/>
      <c r="C2213" s="37"/>
      <c r="D2213" s="22"/>
      <c r="E2213" s="20"/>
      <c r="F2213" s="24"/>
    </row>
    <row r="2214" spans="1:6" ht="12.75">
      <c r="A2214" s="21"/>
      <c r="B2214" s="23"/>
      <c r="C2214" s="37"/>
      <c r="D2214" s="22"/>
      <c r="E2214" s="20"/>
      <c r="F2214" s="24"/>
    </row>
    <row r="2215" spans="1:6" ht="12.75">
      <c r="A2215" s="21"/>
      <c r="B2215" s="23"/>
      <c r="C2215" s="37"/>
      <c r="D2215" s="22"/>
      <c r="E2215" s="20"/>
      <c r="F2215" s="24"/>
    </row>
    <row r="2216" spans="1:6" ht="12.75">
      <c r="A2216" s="21"/>
      <c r="B2216" s="23"/>
      <c r="C2216" s="37"/>
      <c r="D2216" s="22"/>
      <c r="E2216" s="20"/>
      <c r="F2216" s="24"/>
    </row>
    <row r="2217" spans="1:6" ht="12.75">
      <c r="A2217" s="21"/>
      <c r="B2217" s="23"/>
      <c r="C2217" s="37"/>
      <c r="D2217" s="22"/>
      <c r="E2217" s="20"/>
      <c r="F2217" s="24"/>
    </row>
    <row r="2218" spans="1:6" ht="12.75">
      <c r="A2218" s="21"/>
      <c r="B2218" s="23"/>
      <c r="C2218" s="37"/>
      <c r="D2218" s="22"/>
      <c r="E2218" s="20"/>
      <c r="F2218" s="24"/>
    </row>
    <row r="2219" spans="1:6" ht="12.75">
      <c r="A2219" s="21"/>
      <c r="B2219" s="23"/>
      <c r="C2219" s="37"/>
      <c r="D2219" s="22"/>
      <c r="E2219" s="20"/>
      <c r="F2219" s="24"/>
    </row>
    <row r="2220" spans="1:6" ht="12.75">
      <c r="A2220" s="21"/>
      <c r="B2220" s="23"/>
      <c r="C2220" s="37"/>
      <c r="D2220" s="22"/>
      <c r="E2220" s="20"/>
      <c r="F2220" s="24"/>
    </row>
    <row r="2221" spans="1:6" ht="12.75">
      <c r="A2221" s="21"/>
      <c r="B2221" s="23"/>
      <c r="C2221" s="37"/>
      <c r="D2221" s="22"/>
      <c r="E2221" s="20"/>
      <c r="F2221" s="24"/>
    </row>
    <row r="2222" spans="1:6" ht="12.75">
      <c r="A2222" s="21"/>
      <c r="B2222" s="23"/>
      <c r="C2222" s="37"/>
      <c r="D2222" s="22"/>
      <c r="E2222" s="20"/>
      <c r="F2222" s="24"/>
    </row>
    <row r="2223" spans="1:6" ht="12.75">
      <c r="A2223" s="21"/>
      <c r="B2223" s="23"/>
      <c r="C2223" s="37"/>
      <c r="D2223" s="22"/>
      <c r="E2223" s="20"/>
      <c r="F2223" s="24"/>
    </row>
    <row r="2224" spans="1:6" ht="12.75">
      <c r="A2224" s="21"/>
      <c r="B2224" s="23"/>
      <c r="C2224" s="37"/>
      <c r="D2224" s="22"/>
      <c r="E2224" s="20"/>
      <c r="F2224" s="24"/>
    </row>
    <row r="2225" spans="1:6" ht="12.75">
      <c r="A2225" s="21"/>
      <c r="B2225" s="23"/>
      <c r="C2225" s="37"/>
      <c r="D2225" s="22"/>
      <c r="E2225" s="20"/>
      <c r="F2225" s="24"/>
    </row>
    <row r="2226" spans="1:6" ht="12.75">
      <c r="A2226" s="21"/>
      <c r="B2226" s="23"/>
      <c r="C2226" s="37"/>
      <c r="D2226" s="22"/>
      <c r="E2226" s="20"/>
      <c r="F2226" s="24"/>
    </row>
    <row r="2227" spans="1:6" ht="12.75">
      <c r="A2227" s="21"/>
      <c r="B2227" s="23"/>
      <c r="C2227" s="37"/>
      <c r="D2227" s="22"/>
      <c r="E2227" s="20"/>
      <c r="F2227" s="24"/>
    </row>
    <row r="2228" spans="1:6" ht="12.75">
      <c r="A2228" s="21"/>
      <c r="B2228" s="23"/>
      <c r="C2228" s="37"/>
      <c r="D2228" s="22"/>
      <c r="E2228" s="20"/>
      <c r="F2228" s="24"/>
    </row>
    <row r="2229" spans="1:6" ht="12.75">
      <c r="A2229" s="21"/>
      <c r="B2229" s="23"/>
      <c r="C2229" s="37"/>
      <c r="D2229" s="22"/>
      <c r="E2229" s="20"/>
      <c r="F2229" s="24"/>
    </row>
    <row r="2230" spans="1:6" ht="12.75">
      <c r="A2230" s="21"/>
      <c r="B2230" s="23"/>
      <c r="C2230" s="37"/>
      <c r="D2230" s="22"/>
      <c r="E2230" s="20"/>
      <c r="F2230" s="24"/>
    </row>
    <row r="2231" spans="1:6" ht="12.75">
      <c r="A2231" s="21"/>
      <c r="B2231" s="23"/>
      <c r="C2231" s="37"/>
      <c r="D2231" s="22"/>
      <c r="E2231" s="20"/>
      <c r="F2231" s="24"/>
    </row>
    <row r="2232" spans="1:6" ht="12.75">
      <c r="A2232" s="21"/>
      <c r="B2232" s="23"/>
      <c r="C2232" s="37"/>
      <c r="D2232" s="22"/>
      <c r="E2232" s="20"/>
      <c r="F2232" s="24"/>
    </row>
    <row r="2233" spans="1:6" ht="12.75">
      <c r="A2233" s="21"/>
      <c r="B2233" s="23"/>
      <c r="C2233" s="37"/>
      <c r="D2233" s="22"/>
      <c r="E2233" s="20"/>
      <c r="F2233" s="24"/>
    </row>
    <row r="2234" spans="1:6" ht="12.75">
      <c r="A2234" s="21"/>
      <c r="B2234" s="23"/>
      <c r="C2234" s="37"/>
      <c r="D2234" s="22"/>
      <c r="E2234" s="20"/>
      <c r="F2234" s="24"/>
    </row>
    <row r="2235" spans="1:6" ht="12.75">
      <c r="A2235" s="21"/>
      <c r="B2235" s="23"/>
      <c r="C2235" s="37"/>
      <c r="D2235" s="22"/>
      <c r="E2235" s="20"/>
      <c r="F2235" s="24"/>
    </row>
    <row r="2236" spans="1:6" ht="12.75">
      <c r="A2236" s="21"/>
      <c r="B2236" s="23"/>
      <c r="C2236" s="37"/>
      <c r="D2236" s="22"/>
      <c r="E2236" s="20"/>
      <c r="F2236" s="24"/>
    </row>
    <row r="2237" spans="1:6" ht="12.75">
      <c r="A2237" s="21"/>
      <c r="B2237" s="23"/>
      <c r="C2237" s="37"/>
      <c r="D2237" s="22"/>
      <c r="E2237" s="20"/>
      <c r="F2237" s="24"/>
    </row>
    <row r="2238" spans="1:6" ht="12.75">
      <c r="A2238" s="21"/>
      <c r="B2238" s="23"/>
      <c r="C2238" s="37"/>
      <c r="D2238" s="22"/>
      <c r="E2238" s="20"/>
      <c r="F2238" s="24"/>
    </row>
    <row r="2239" spans="1:6" ht="12.75">
      <c r="A2239" s="21"/>
      <c r="B2239" s="23"/>
      <c r="C2239" s="37"/>
      <c r="D2239" s="22"/>
      <c r="E2239" s="20"/>
      <c r="F2239" s="24"/>
    </row>
    <row r="2240" spans="1:6" ht="12.75">
      <c r="A2240" s="21"/>
      <c r="B2240" s="23"/>
      <c r="C2240" s="37"/>
      <c r="D2240" s="22"/>
      <c r="E2240" s="20"/>
      <c r="F2240" s="24"/>
    </row>
    <row r="2241" spans="1:6" ht="12.75">
      <c r="A2241" s="21"/>
      <c r="B2241" s="23"/>
      <c r="C2241" s="37"/>
      <c r="D2241" s="22"/>
      <c r="E2241" s="20"/>
      <c r="F2241" s="24"/>
    </row>
    <row r="2242" spans="1:6" ht="12.75">
      <c r="A2242" s="21"/>
      <c r="B2242" s="23"/>
      <c r="C2242" s="37"/>
      <c r="D2242" s="22"/>
      <c r="E2242" s="20"/>
      <c r="F2242" s="24"/>
    </row>
    <row r="2243" spans="1:6" ht="12.75">
      <c r="A2243" s="21"/>
      <c r="B2243" s="23"/>
      <c r="C2243" s="37"/>
      <c r="D2243" s="22"/>
      <c r="E2243" s="20"/>
      <c r="F2243" s="24"/>
    </row>
    <row r="2244" spans="1:6" ht="12.75">
      <c r="A2244" s="21"/>
      <c r="B2244" s="23"/>
      <c r="C2244" s="37"/>
      <c r="D2244" s="22"/>
      <c r="E2244" s="20"/>
      <c r="F2244" s="24"/>
    </row>
    <row r="2245" spans="1:6" ht="12.75">
      <c r="A2245" s="21"/>
      <c r="B2245" s="23"/>
      <c r="C2245" s="37"/>
      <c r="D2245" s="22"/>
      <c r="E2245" s="20"/>
      <c r="F2245" s="24"/>
    </row>
    <row r="2246" spans="1:6" ht="12.75">
      <c r="A2246" s="21"/>
      <c r="B2246" s="23"/>
      <c r="C2246" s="37"/>
      <c r="D2246" s="22"/>
      <c r="E2246" s="20"/>
      <c r="F2246" s="24"/>
    </row>
    <row r="2247" spans="1:6" ht="12.75">
      <c r="A2247" s="21"/>
      <c r="B2247" s="23"/>
      <c r="C2247" s="37"/>
      <c r="D2247" s="22"/>
      <c r="E2247" s="20"/>
      <c r="F2247" s="24"/>
    </row>
    <row r="2248" spans="1:6" ht="12.75">
      <c r="A2248" s="21"/>
      <c r="B2248" s="23"/>
      <c r="C2248" s="37"/>
      <c r="D2248" s="22"/>
      <c r="E2248" s="20"/>
      <c r="F2248" s="24"/>
    </row>
    <row r="2249" spans="1:6" ht="12.75">
      <c r="A2249" s="21"/>
      <c r="B2249" s="23"/>
      <c r="C2249" s="37"/>
      <c r="D2249" s="22"/>
      <c r="E2249" s="20"/>
      <c r="F2249" s="24"/>
    </row>
    <row r="2250" spans="1:6" ht="12.75">
      <c r="A2250" s="21"/>
      <c r="B2250" s="23"/>
      <c r="C2250" s="37"/>
      <c r="D2250" s="22"/>
      <c r="E2250" s="20"/>
      <c r="F2250" s="24"/>
    </row>
    <row r="2251" spans="1:6" ht="12.75">
      <c r="A2251" s="21"/>
      <c r="B2251" s="23"/>
      <c r="C2251" s="37"/>
      <c r="D2251" s="22"/>
      <c r="E2251" s="20"/>
      <c r="F2251" s="24"/>
    </row>
    <row r="2252" spans="1:6" ht="12.75">
      <c r="A2252" s="21"/>
      <c r="B2252" s="23"/>
      <c r="C2252" s="37"/>
      <c r="D2252" s="22"/>
      <c r="E2252" s="20"/>
      <c r="F2252" s="24"/>
    </row>
    <row r="2253" spans="1:6" ht="12.75">
      <c r="A2253" s="21"/>
      <c r="B2253" s="23"/>
      <c r="C2253" s="37"/>
      <c r="D2253" s="22"/>
      <c r="E2253" s="20"/>
      <c r="F2253" s="24"/>
    </row>
    <row r="2254" spans="1:6" ht="12.75">
      <c r="A2254" s="21"/>
      <c r="B2254" s="23"/>
      <c r="C2254" s="37"/>
      <c r="D2254" s="22"/>
      <c r="E2254" s="20"/>
      <c r="F2254" s="24"/>
    </row>
    <row r="2255" spans="1:6" ht="12.75">
      <c r="A2255" s="21"/>
      <c r="B2255" s="23"/>
      <c r="C2255" s="37"/>
      <c r="D2255" s="22"/>
      <c r="E2255" s="20"/>
      <c r="F2255" s="24"/>
    </row>
    <row r="2256" spans="1:6" ht="12.75">
      <c r="A2256" s="21"/>
      <c r="B2256" s="23"/>
      <c r="C2256" s="37"/>
      <c r="D2256" s="22"/>
      <c r="E2256" s="20"/>
      <c r="F2256" s="24"/>
    </row>
    <row r="2257" spans="1:6" ht="12.75">
      <c r="A2257" s="21"/>
      <c r="B2257" s="23"/>
      <c r="C2257" s="37"/>
      <c r="D2257" s="22"/>
      <c r="E2257" s="20"/>
      <c r="F2257" s="24"/>
    </row>
    <row r="2258" spans="1:6" ht="12.75">
      <c r="A2258" s="21"/>
      <c r="B2258" s="23"/>
      <c r="C2258" s="37"/>
      <c r="D2258" s="22"/>
      <c r="E2258" s="20"/>
      <c r="F2258" s="24"/>
    </row>
    <row r="2259" spans="1:6" ht="12.75">
      <c r="A2259" s="21"/>
      <c r="B2259" s="23"/>
      <c r="C2259" s="37"/>
      <c r="D2259" s="22"/>
      <c r="E2259" s="20"/>
      <c r="F2259" s="24"/>
    </row>
    <row r="2260" spans="1:6" ht="12.75">
      <c r="A2260" s="21"/>
      <c r="B2260" s="23"/>
      <c r="C2260" s="37"/>
      <c r="D2260" s="22"/>
      <c r="E2260" s="20"/>
      <c r="F2260" s="24"/>
    </row>
    <row r="2261" spans="1:6" ht="12.75">
      <c r="A2261" s="21"/>
      <c r="B2261" s="23"/>
      <c r="C2261" s="37"/>
      <c r="D2261" s="22"/>
      <c r="E2261" s="20"/>
      <c r="F2261" s="24"/>
    </row>
    <row r="2262" spans="1:6" ht="12.75">
      <c r="A2262" s="21"/>
      <c r="B2262" s="23"/>
      <c r="C2262" s="37"/>
      <c r="D2262" s="22"/>
      <c r="E2262" s="20"/>
      <c r="F2262" s="24"/>
    </row>
    <row r="2263" spans="1:6" ht="12.75">
      <c r="A2263" s="21"/>
      <c r="B2263" s="23"/>
      <c r="C2263" s="37"/>
      <c r="D2263" s="22"/>
      <c r="E2263" s="20"/>
      <c r="F2263" s="24"/>
    </row>
    <row r="2264" spans="1:6" ht="12.75">
      <c r="A2264" s="21"/>
      <c r="B2264" s="23"/>
      <c r="C2264" s="37"/>
      <c r="D2264" s="22"/>
      <c r="E2264" s="20"/>
      <c r="F2264" s="24"/>
    </row>
    <row r="2265" spans="1:6" ht="12.75">
      <c r="A2265" s="21"/>
      <c r="B2265" s="23"/>
      <c r="C2265" s="37"/>
      <c r="D2265" s="22"/>
      <c r="E2265" s="20"/>
      <c r="F2265" s="24"/>
    </row>
    <row r="2266" spans="1:6" ht="12.75">
      <c r="A2266" s="21"/>
      <c r="B2266" s="23"/>
      <c r="C2266" s="37"/>
      <c r="D2266" s="22"/>
      <c r="E2266" s="20"/>
      <c r="F2266" s="24"/>
    </row>
    <row r="2267" spans="1:6" ht="12.75">
      <c r="A2267" s="21"/>
      <c r="B2267" s="23"/>
      <c r="C2267" s="37"/>
      <c r="D2267" s="22"/>
      <c r="E2267" s="20"/>
      <c r="F2267" s="24"/>
    </row>
    <row r="2268" spans="1:6" ht="12.75">
      <c r="A2268" s="21"/>
      <c r="B2268" s="23"/>
      <c r="C2268" s="37"/>
      <c r="D2268" s="22"/>
      <c r="E2268" s="20"/>
      <c r="F2268" s="24"/>
    </row>
    <row r="2269" spans="1:6" ht="12.75">
      <c r="A2269" s="21"/>
      <c r="B2269" s="23"/>
      <c r="C2269" s="37"/>
      <c r="D2269" s="22"/>
      <c r="E2269" s="20"/>
      <c r="F2269" s="24"/>
    </row>
    <row r="2270" spans="1:6" ht="12.75">
      <c r="A2270" s="21"/>
      <c r="B2270" s="23"/>
      <c r="C2270" s="37"/>
      <c r="D2270" s="22"/>
      <c r="E2270" s="20"/>
      <c r="F2270" s="24"/>
    </row>
    <row r="2271" spans="1:6" ht="12.75">
      <c r="A2271" s="21"/>
      <c r="B2271" s="23"/>
      <c r="C2271" s="37"/>
      <c r="D2271" s="22"/>
      <c r="E2271" s="20"/>
      <c r="F2271" s="24"/>
    </row>
    <row r="2272" spans="1:6" ht="12.75">
      <c r="A2272" s="21"/>
      <c r="B2272" s="23"/>
      <c r="C2272" s="37"/>
      <c r="D2272" s="22"/>
      <c r="E2272" s="20"/>
      <c r="F2272" s="24"/>
    </row>
    <row r="2273" spans="1:6" ht="12.75">
      <c r="A2273" s="21"/>
      <c r="B2273" s="23"/>
      <c r="C2273" s="37"/>
      <c r="D2273" s="22"/>
      <c r="E2273" s="20"/>
      <c r="F2273" s="24"/>
    </row>
    <row r="2274" spans="1:6" ht="12.75">
      <c r="A2274" s="21"/>
      <c r="B2274" s="23"/>
      <c r="C2274" s="37"/>
      <c r="D2274" s="22"/>
      <c r="E2274" s="20"/>
      <c r="F2274" s="24"/>
    </row>
    <row r="2275" spans="1:6" ht="12.75">
      <c r="A2275" s="21"/>
      <c r="B2275" s="23"/>
      <c r="C2275" s="37"/>
      <c r="D2275" s="22"/>
      <c r="E2275" s="20"/>
      <c r="F2275" s="24"/>
    </row>
    <row r="2276" spans="1:6" ht="12.75">
      <c r="A2276" s="21"/>
      <c r="B2276" s="23"/>
      <c r="C2276" s="37"/>
      <c r="D2276" s="22"/>
      <c r="E2276" s="20"/>
      <c r="F2276" s="24"/>
    </row>
    <row r="2277" spans="1:6" ht="12.75">
      <c r="A2277" s="21"/>
      <c r="B2277" s="23"/>
      <c r="C2277" s="37"/>
      <c r="D2277" s="22"/>
      <c r="E2277" s="20"/>
      <c r="F2277" s="24"/>
    </row>
    <row r="2278" spans="1:6" ht="12.75">
      <c r="A2278" s="21"/>
      <c r="B2278" s="23"/>
      <c r="C2278" s="37"/>
      <c r="D2278" s="22"/>
      <c r="E2278" s="20"/>
      <c r="F2278" s="24"/>
    </row>
    <row r="2279" spans="1:6" ht="12.75">
      <c r="A2279" s="21"/>
      <c r="B2279" s="23"/>
      <c r="C2279" s="37"/>
      <c r="D2279" s="22"/>
      <c r="E2279" s="20"/>
      <c r="F2279" s="24"/>
    </row>
    <row r="2280" spans="1:6" ht="12.75">
      <c r="A2280" s="21"/>
      <c r="B2280" s="23"/>
      <c r="C2280" s="37"/>
      <c r="D2280" s="22"/>
      <c r="E2280" s="20"/>
      <c r="F2280" s="24"/>
    </row>
    <row r="2281" spans="1:6" ht="12.75">
      <c r="A2281" s="21"/>
      <c r="B2281" s="23"/>
      <c r="C2281" s="37"/>
      <c r="D2281" s="22"/>
      <c r="E2281" s="20"/>
      <c r="F2281" s="24"/>
    </row>
    <row r="2282" spans="1:6" ht="12.75">
      <c r="A2282" s="21"/>
      <c r="B2282" s="23"/>
      <c r="C2282" s="37"/>
      <c r="D2282" s="22"/>
      <c r="E2282" s="20"/>
      <c r="F2282" s="24"/>
    </row>
    <row r="2283" spans="1:6" ht="12.75">
      <c r="A2283" s="21"/>
      <c r="B2283" s="23"/>
      <c r="C2283" s="37"/>
      <c r="D2283" s="22"/>
      <c r="E2283" s="20"/>
      <c r="F2283" s="24"/>
    </row>
    <row r="2284" spans="1:6" ht="12.75">
      <c r="A2284" s="21"/>
      <c r="B2284" s="23"/>
      <c r="C2284" s="37"/>
      <c r="D2284" s="22"/>
      <c r="E2284" s="20"/>
      <c r="F2284" s="24"/>
    </row>
    <row r="2285" spans="1:6" ht="12.75">
      <c r="A2285" s="21"/>
      <c r="B2285" s="23"/>
      <c r="C2285" s="37"/>
      <c r="D2285" s="22"/>
      <c r="E2285" s="20"/>
      <c r="F2285" s="24"/>
    </row>
    <row r="2286" spans="1:6" ht="12.75">
      <c r="A2286" s="21"/>
      <c r="B2286" s="23"/>
      <c r="C2286" s="37"/>
      <c r="D2286" s="22"/>
      <c r="E2286" s="20"/>
      <c r="F2286" s="24"/>
    </row>
    <row r="2287" spans="1:6" ht="12.75">
      <c r="A2287" s="21"/>
      <c r="B2287" s="23"/>
      <c r="C2287" s="37"/>
      <c r="D2287" s="22"/>
      <c r="E2287" s="20"/>
      <c r="F2287" s="24"/>
    </row>
    <row r="2288" spans="1:6" ht="12.75">
      <c r="A2288" s="21"/>
      <c r="B2288" s="23"/>
      <c r="C2288" s="37"/>
      <c r="D2288" s="22"/>
      <c r="E2288" s="20"/>
      <c r="F2288" s="24"/>
    </row>
    <row r="2289" spans="1:6" ht="12.75">
      <c r="A2289" s="21"/>
      <c r="B2289" s="23"/>
      <c r="C2289" s="37"/>
      <c r="D2289" s="22"/>
      <c r="E2289" s="20"/>
      <c r="F2289" s="24"/>
    </row>
    <row r="2290" spans="1:6" ht="12.75">
      <c r="A2290" s="21"/>
      <c r="B2290" s="23"/>
      <c r="C2290" s="37"/>
      <c r="D2290" s="22"/>
      <c r="E2290" s="20"/>
      <c r="F2290" s="24"/>
    </row>
    <row r="2291" spans="1:6" ht="12.75">
      <c r="A2291" s="21"/>
      <c r="B2291" s="23"/>
      <c r="C2291" s="37"/>
      <c r="D2291" s="22"/>
      <c r="E2291" s="20"/>
      <c r="F2291" s="24"/>
    </row>
    <row r="2292" spans="1:6" ht="12.75">
      <c r="A2292" s="21"/>
      <c r="B2292" s="23"/>
      <c r="C2292" s="37"/>
      <c r="D2292" s="22"/>
      <c r="E2292" s="20"/>
      <c r="F2292" s="24"/>
    </row>
    <row r="2293" spans="1:6" ht="12.75">
      <c r="A2293" s="21"/>
      <c r="B2293" s="23"/>
      <c r="C2293" s="37"/>
      <c r="D2293" s="22"/>
      <c r="E2293" s="20"/>
      <c r="F2293" s="24"/>
    </row>
    <row r="2294" spans="1:6" ht="12.75">
      <c r="A2294" s="21"/>
      <c r="B2294" s="23"/>
      <c r="C2294" s="37"/>
      <c r="D2294" s="22"/>
      <c r="E2294" s="20"/>
      <c r="F2294" s="24"/>
    </row>
    <row r="2295" spans="1:6" ht="12.75">
      <c r="A2295" s="21"/>
      <c r="B2295" s="23"/>
      <c r="C2295" s="37"/>
      <c r="D2295" s="22"/>
      <c r="E2295" s="20"/>
      <c r="F2295" s="24"/>
    </row>
    <row r="2296" spans="1:6" ht="12.75">
      <c r="A2296" s="21"/>
      <c r="B2296" s="23"/>
      <c r="C2296" s="37"/>
      <c r="D2296" s="22"/>
      <c r="E2296" s="20"/>
      <c r="F2296" s="24"/>
    </row>
    <row r="2297" spans="1:6" ht="12.75">
      <c r="A2297" s="21"/>
      <c r="B2297" s="23"/>
      <c r="C2297" s="37"/>
      <c r="D2297" s="22"/>
      <c r="E2297" s="20"/>
      <c r="F2297" s="24"/>
    </row>
    <row r="2298" spans="1:6" ht="12.75">
      <c r="A2298" s="21"/>
      <c r="B2298" s="23"/>
      <c r="C2298" s="37"/>
      <c r="D2298" s="22"/>
      <c r="E2298" s="20"/>
      <c r="F2298" s="24"/>
    </row>
    <row r="2299" spans="1:6" ht="12.75">
      <c r="A2299" s="21"/>
      <c r="B2299" s="23"/>
      <c r="C2299" s="37"/>
      <c r="D2299" s="22"/>
      <c r="E2299" s="20"/>
      <c r="F2299" s="24"/>
    </row>
    <row r="2300" spans="1:6" ht="12.75">
      <c r="A2300" s="21"/>
      <c r="B2300" s="23"/>
      <c r="C2300" s="37"/>
      <c r="D2300" s="22"/>
      <c r="E2300" s="20"/>
      <c r="F2300" s="24"/>
    </row>
    <row r="2301" spans="1:6" ht="12.75">
      <c r="A2301" s="21"/>
      <c r="B2301" s="23"/>
      <c r="C2301" s="37"/>
      <c r="D2301" s="22"/>
      <c r="E2301" s="20"/>
      <c r="F2301" s="24"/>
    </row>
    <row r="2302" spans="1:6" ht="12.75">
      <c r="A2302" s="21"/>
      <c r="B2302" s="23"/>
      <c r="C2302" s="37"/>
      <c r="D2302" s="22"/>
      <c r="E2302" s="20"/>
      <c r="F2302" s="24"/>
    </row>
    <row r="2303" spans="1:6" ht="12.75">
      <c r="A2303" s="21"/>
      <c r="B2303" s="23"/>
      <c r="C2303" s="37"/>
      <c r="D2303" s="22"/>
      <c r="E2303" s="20"/>
      <c r="F2303" s="24"/>
    </row>
    <row r="2304" spans="1:6" ht="12.75">
      <c r="A2304" s="21"/>
      <c r="B2304" s="23"/>
      <c r="C2304" s="37"/>
      <c r="D2304" s="22"/>
      <c r="E2304" s="20"/>
      <c r="F2304" s="24"/>
    </row>
    <row r="2305" spans="1:6" ht="12.75">
      <c r="A2305" s="21"/>
      <c r="B2305" s="23"/>
      <c r="C2305" s="37"/>
      <c r="D2305" s="22"/>
      <c r="E2305" s="20"/>
      <c r="F2305" s="24"/>
    </row>
    <row r="2306" spans="1:6" ht="12.75">
      <c r="A2306" s="21"/>
      <c r="B2306" s="23"/>
      <c r="C2306" s="37"/>
      <c r="D2306" s="22"/>
      <c r="E2306" s="20"/>
      <c r="F2306" s="24"/>
    </row>
    <row r="2307" spans="1:6" ht="12.75">
      <c r="A2307" s="21"/>
      <c r="B2307" s="23"/>
      <c r="C2307" s="37"/>
      <c r="D2307" s="22"/>
      <c r="E2307" s="20"/>
      <c r="F2307" s="24"/>
    </row>
    <row r="2308" spans="1:6" ht="12.75">
      <c r="A2308" s="21"/>
      <c r="B2308" s="23"/>
      <c r="C2308" s="37"/>
      <c r="D2308" s="22"/>
      <c r="E2308" s="20"/>
      <c r="F2308" s="24"/>
    </row>
    <row r="2309" spans="1:6" ht="12.75">
      <c r="A2309" s="21"/>
      <c r="B2309" s="23"/>
      <c r="C2309" s="37"/>
      <c r="D2309" s="22"/>
      <c r="E2309" s="20"/>
      <c r="F2309" s="24"/>
    </row>
    <row r="2310" spans="1:6" ht="12.75">
      <c r="A2310" s="21"/>
      <c r="B2310" s="23"/>
      <c r="C2310" s="37"/>
      <c r="D2310" s="22"/>
      <c r="E2310" s="20"/>
      <c r="F2310" s="24"/>
    </row>
    <row r="2311" spans="1:6" ht="12.75">
      <c r="A2311" s="21"/>
      <c r="B2311" s="23"/>
      <c r="C2311" s="37"/>
      <c r="D2311" s="22"/>
      <c r="E2311" s="20"/>
      <c r="F2311" s="24"/>
    </row>
    <row r="2312" spans="1:6" ht="12.75">
      <c r="A2312" s="21"/>
      <c r="B2312" s="23"/>
      <c r="C2312" s="37"/>
      <c r="D2312" s="22"/>
      <c r="E2312" s="20"/>
      <c r="F2312" s="24"/>
    </row>
    <row r="2313" spans="1:6" ht="12.75">
      <c r="A2313" s="21"/>
      <c r="B2313" s="23"/>
      <c r="C2313" s="37"/>
      <c r="D2313" s="22"/>
      <c r="E2313" s="20"/>
      <c r="F2313" s="24"/>
    </row>
    <row r="2314" spans="1:6" ht="12.75">
      <c r="A2314" s="21"/>
      <c r="B2314" s="23"/>
      <c r="C2314" s="37"/>
      <c r="D2314" s="22"/>
      <c r="E2314" s="20"/>
      <c r="F2314" s="24"/>
    </row>
    <row r="2315" spans="1:6" ht="12.75">
      <c r="A2315" s="21"/>
      <c r="B2315" s="23"/>
      <c r="C2315" s="37"/>
      <c r="D2315" s="22"/>
      <c r="E2315" s="20"/>
      <c r="F2315" s="24"/>
    </row>
    <row r="2316" spans="1:6" ht="12.75">
      <c r="A2316" s="21"/>
      <c r="B2316" s="23"/>
      <c r="C2316" s="37"/>
      <c r="D2316" s="22"/>
      <c r="E2316" s="20"/>
      <c r="F2316" s="24"/>
    </row>
    <row r="2317" spans="1:6" ht="12.75">
      <c r="A2317" s="21"/>
      <c r="B2317" s="23"/>
      <c r="C2317" s="37"/>
      <c r="D2317" s="22"/>
      <c r="E2317" s="20"/>
      <c r="F2317" s="24"/>
    </row>
    <row r="2318" spans="1:6" ht="12.75">
      <c r="A2318" s="21"/>
      <c r="B2318" s="23"/>
      <c r="C2318" s="37"/>
      <c r="D2318" s="22"/>
      <c r="E2318" s="20"/>
      <c r="F2318" s="24"/>
    </row>
    <row r="2319" spans="1:6" ht="12.75">
      <c r="A2319" s="21"/>
      <c r="B2319" s="23"/>
      <c r="C2319" s="37"/>
      <c r="D2319" s="22"/>
      <c r="E2319" s="20"/>
      <c r="F2319" s="24"/>
    </row>
    <row r="2320" spans="1:6" ht="12.75">
      <c r="A2320" s="21"/>
      <c r="B2320" s="23"/>
      <c r="C2320" s="37"/>
      <c r="D2320" s="22"/>
      <c r="E2320" s="20"/>
      <c r="F2320" s="24"/>
    </row>
    <row r="2321" spans="1:6" ht="12.75">
      <c r="A2321" s="21"/>
      <c r="B2321" s="23"/>
      <c r="C2321" s="37"/>
      <c r="D2321" s="22"/>
      <c r="E2321" s="20"/>
      <c r="F2321" s="24"/>
    </row>
    <row r="2322" spans="1:6" ht="12.75">
      <c r="A2322" s="21"/>
      <c r="B2322" s="23"/>
      <c r="C2322" s="37"/>
      <c r="D2322" s="22"/>
      <c r="E2322" s="20"/>
      <c r="F2322" s="24"/>
    </row>
    <row r="2323" spans="1:6" ht="12.75">
      <c r="A2323" s="21"/>
      <c r="B2323" s="23"/>
      <c r="C2323" s="37"/>
      <c r="D2323" s="22"/>
      <c r="E2323" s="20"/>
      <c r="F2323" s="24"/>
    </row>
    <row r="2324" spans="1:6" ht="12.75">
      <c r="A2324" s="21"/>
      <c r="B2324" s="23"/>
      <c r="C2324" s="37"/>
      <c r="D2324" s="22"/>
      <c r="E2324" s="20"/>
      <c r="F2324" s="24"/>
    </row>
    <row r="2325" spans="1:6" ht="12.75">
      <c r="A2325" s="21"/>
      <c r="B2325" s="23"/>
      <c r="C2325" s="37"/>
      <c r="D2325" s="22"/>
      <c r="E2325" s="20"/>
      <c r="F2325" s="24"/>
    </row>
    <row r="2326" spans="1:6" ht="12.75">
      <c r="A2326" s="21"/>
      <c r="B2326" s="23"/>
      <c r="C2326" s="37"/>
      <c r="D2326" s="22"/>
      <c r="E2326" s="20"/>
      <c r="F2326" s="24"/>
    </row>
    <row r="2327" spans="1:6" ht="12.75">
      <c r="A2327" s="21"/>
      <c r="B2327" s="23"/>
      <c r="C2327" s="37"/>
      <c r="D2327" s="22"/>
      <c r="E2327" s="20"/>
      <c r="F2327" s="24"/>
    </row>
    <row r="2328" spans="1:6" ht="12.75">
      <c r="A2328" s="21"/>
      <c r="B2328" s="23"/>
      <c r="C2328" s="37"/>
      <c r="D2328" s="22"/>
      <c r="E2328" s="20"/>
      <c r="F2328" s="24"/>
    </row>
    <row r="2329" spans="1:6" ht="12.75">
      <c r="A2329" s="21"/>
      <c r="B2329" s="23"/>
      <c r="C2329" s="37"/>
      <c r="D2329" s="22"/>
      <c r="E2329" s="20"/>
      <c r="F2329" s="24"/>
    </row>
    <row r="2330" spans="1:6" ht="12.75">
      <c r="A2330" s="21"/>
      <c r="B2330" s="23"/>
      <c r="C2330" s="37"/>
      <c r="D2330" s="22"/>
      <c r="E2330" s="20"/>
      <c r="F2330" s="24"/>
    </row>
    <row r="2331" spans="1:6" ht="12.75">
      <c r="A2331" s="21"/>
      <c r="B2331" s="23"/>
      <c r="C2331" s="37"/>
      <c r="D2331" s="22"/>
      <c r="E2331" s="20"/>
      <c r="F2331" s="24"/>
    </row>
    <row r="2332" spans="1:6" ht="12.75">
      <c r="A2332" s="21"/>
      <c r="B2332" s="23"/>
      <c r="C2332" s="37"/>
      <c r="D2332" s="22"/>
      <c r="E2332" s="20"/>
      <c r="F2332" s="24"/>
    </row>
    <row r="2333" spans="1:6" ht="12.75">
      <c r="A2333" s="21"/>
      <c r="B2333" s="23"/>
      <c r="C2333" s="37"/>
      <c r="D2333" s="22"/>
      <c r="E2333" s="20"/>
      <c r="F2333" s="24"/>
    </row>
    <row r="2334" spans="1:6" ht="12.75">
      <c r="A2334" s="21"/>
      <c r="B2334" s="23"/>
      <c r="C2334" s="37"/>
      <c r="D2334" s="22"/>
      <c r="E2334" s="20"/>
      <c r="F2334" s="24"/>
    </row>
    <row r="2335" spans="1:6" ht="12.75">
      <c r="A2335" s="21"/>
      <c r="B2335" s="23"/>
      <c r="C2335" s="37"/>
      <c r="D2335" s="22"/>
      <c r="E2335" s="20"/>
      <c r="F2335" s="24"/>
    </row>
    <row r="2336" spans="1:6" ht="12.75">
      <c r="A2336" s="21"/>
      <c r="B2336" s="23"/>
      <c r="C2336" s="37"/>
      <c r="D2336" s="22"/>
      <c r="E2336" s="20"/>
      <c r="F2336" s="24"/>
    </row>
    <row r="2337" spans="1:6" ht="12.75">
      <c r="A2337" s="21"/>
      <c r="B2337" s="23"/>
      <c r="C2337" s="37"/>
      <c r="D2337" s="22"/>
      <c r="E2337" s="20"/>
      <c r="F2337" s="24"/>
    </row>
    <row r="2338" spans="1:6" ht="12.75">
      <c r="A2338" s="21"/>
      <c r="B2338" s="23"/>
      <c r="C2338" s="37"/>
      <c r="D2338" s="22"/>
      <c r="E2338" s="20"/>
      <c r="F2338" s="24"/>
    </row>
    <row r="2339" spans="1:6" ht="12.75">
      <c r="A2339" s="21"/>
      <c r="B2339" s="23"/>
      <c r="C2339" s="37"/>
      <c r="D2339" s="22"/>
      <c r="E2339" s="20"/>
      <c r="F2339" s="24"/>
    </row>
    <row r="2340" spans="1:6" ht="12.75">
      <c r="A2340" s="21"/>
      <c r="B2340" s="23"/>
      <c r="C2340" s="37"/>
      <c r="D2340" s="22"/>
      <c r="E2340" s="20"/>
      <c r="F2340" s="24"/>
    </row>
    <row r="2341" spans="1:6" ht="12.75">
      <c r="A2341" s="21"/>
      <c r="B2341" s="23"/>
      <c r="C2341" s="37"/>
      <c r="D2341" s="22"/>
      <c r="E2341" s="20"/>
      <c r="F2341" s="24"/>
    </row>
    <row r="2342" spans="1:6" ht="12.75">
      <c r="A2342" s="21"/>
      <c r="B2342" s="23"/>
      <c r="C2342" s="37"/>
      <c r="D2342" s="22"/>
      <c r="E2342" s="20"/>
      <c r="F2342" s="24"/>
    </row>
    <row r="2343" spans="1:6" ht="12.75">
      <c r="A2343" s="21"/>
      <c r="B2343" s="23"/>
      <c r="C2343" s="37"/>
      <c r="D2343" s="22"/>
      <c r="E2343" s="20"/>
      <c r="F2343" s="24"/>
    </row>
    <row r="2344" spans="1:6" ht="12.75">
      <c r="A2344" s="21"/>
      <c r="B2344" s="23"/>
      <c r="C2344" s="37"/>
      <c r="D2344" s="22"/>
      <c r="E2344" s="20"/>
      <c r="F2344" s="24"/>
    </row>
    <row r="2345" spans="1:6" ht="12.75">
      <c r="A2345" s="21"/>
      <c r="B2345" s="23"/>
      <c r="C2345" s="37"/>
      <c r="D2345" s="22"/>
      <c r="E2345" s="20"/>
      <c r="F2345" s="24"/>
    </row>
    <row r="2346" spans="1:6" ht="12.75">
      <c r="A2346" s="21"/>
      <c r="B2346" s="23"/>
      <c r="C2346" s="37"/>
      <c r="D2346" s="22"/>
      <c r="E2346" s="20"/>
      <c r="F2346" s="24"/>
    </row>
    <row r="2347" spans="1:6" ht="12.75">
      <c r="A2347" s="21"/>
      <c r="B2347" s="23"/>
      <c r="C2347" s="37"/>
      <c r="D2347" s="22"/>
      <c r="E2347" s="20"/>
      <c r="F2347" s="24"/>
    </row>
    <row r="2348" spans="1:6" ht="12.75">
      <c r="A2348" s="21"/>
      <c r="B2348" s="23"/>
      <c r="C2348" s="37"/>
      <c r="D2348" s="22"/>
      <c r="E2348" s="20"/>
      <c r="F2348" s="24"/>
    </row>
    <row r="2349" spans="1:6" ht="12.75">
      <c r="A2349" s="21"/>
      <c r="B2349" s="23"/>
      <c r="C2349" s="37"/>
      <c r="D2349" s="22"/>
      <c r="E2349" s="20"/>
      <c r="F2349" s="24"/>
    </row>
    <row r="2350" spans="1:6" ht="12.75">
      <c r="A2350" s="21"/>
      <c r="B2350" s="23"/>
      <c r="C2350" s="37"/>
      <c r="D2350" s="22"/>
      <c r="E2350" s="20"/>
      <c r="F2350" s="24"/>
    </row>
    <row r="2351" spans="1:6" ht="12.75">
      <c r="A2351" s="21"/>
      <c r="B2351" s="23"/>
      <c r="C2351" s="37"/>
      <c r="D2351" s="22"/>
      <c r="E2351" s="20"/>
      <c r="F2351" s="24"/>
    </row>
    <row r="2352" spans="1:6" ht="12.75">
      <c r="A2352" s="21"/>
      <c r="B2352" s="23"/>
      <c r="C2352" s="37"/>
      <c r="D2352" s="22"/>
      <c r="E2352" s="20"/>
      <c r="F2352" s="24"/>
    </row>
    <row r="2353" spans="1:6" ht="12.75">
      <c r="A2353" s="21"/>
      <c r="B2353" s="23"/>
      <c r="C2353" s="37"/>
      <c r="D2353" s="22"/>
      <c r="E2353" s="20"/>
      <c r="F2353" s="24"/>
    </row>
    <row r="2354" spans="1:6" ht="12.75">
      <c r="A2354" s="21"/>
      <c r="B2354" s="23"/>
      <c r="C2354" s="37"/>
      <c r="D2354" s="22"/>
      <c r="E2354" s="20"/>
      <c r="F2354" s="24"/>
    </row>
    <row r="2355" spans="1:6" ht="12.75">
      <c r="A2355" s="21"/>
      <c r="B2355" s="23"/>
      <c r="C2355" s="37"/>
      <c r="D2355" s="22"/>
      <c r="E2355" s="20"/>
      <c r="F2355" s="24"/>
    </row>
    <row r="2356" spans="1:6" ht="12.75">
      <c r="A2356" s="21"/>
      <c r="B2356" s="23"/>
      <c r="C2356" s="37"/>
      <c r="D2356" s="22"/>
      <c r="E2356" s="20"/>
      <c r="F2356" s="24"/>
    </row>
    <row r="2357" spans="1:6" ht="12.75">
      <c r="A2357" s="21"/>
      <c r="B2357" s="23"/>
      <c r="C2357" s="37"/>
      <c r="D2357" s="22"/>
      <c r="E2357" s="20"/>
      <c r="F2357" s="24"/>
    </row>
    <row r="2358" spans="1:6" ht="12.75">
      <c r="A2358" s="21"/>
      <c r="B2358" s="23"/>
      <c r="C2358" s="37"/>
      <c r="D2358" s="22"/>
      <c r="E2358" s="20"/>
      <c r="F2358" s="24"/>
    </row>
    <row r="2359" spans="1:6" ht="12.75">
      <c r="A2359" s="21"/>
      <c r="B2359" s="23"/>
      <c r="C2359" s="37"/>
      <c r="D2359" s="22"/>
      <c r="E2359" s="20"/>
      <c r="F2359" s="24"/>
    </row>
    <row r="2360" spans="1:6" ht="12.75">
      <c r="A2360" s="21"/>
      <c r="B2360" s="23"/>
      <c r="C2360" s="37"/>
      <c r="D2360" s="22"/>
      <c r="E2360" s="20"/>
      <c r="F2360" s="24"/>
    </row>
    <row r="2361" spans="1:6" ht="12.75">
      <c r="A2361" s="21"/>
      <c r="B2361" s="23"/>
      <c r="C2361" s="37"/>
      <c r="D2361" s="22"/>
      <c r="E2361" s="20"/>
      <c r="F2361" s="24"/>
    </row>
    <row r="2362" spans="1:6" ht="12.75">
      <c r="A2362" s="21"/>
      <c r="B2362" s="23"/>
      <c r="C2362" s="37"/>
      <c r="D2362" s="22"/>
      <c r="E2362" s="20"/>
      <c r="F2362" s="24"/>
    </row>
    <row r="2363" spans="1:6" ht="12.75">
      <c r="A2363" s="21"/>
      <c r="B2363" s="23"/>
      <c r="C2363" s="37"/>
      <c r="D2363" s="22"/>
      <c r="E2363" s="20"/>
      <c r="F2363" s="24"/>
    </row>
    <row r="2364" spans="1:6" ht="12.75">
      <c r="A2364" s="21"/>
      <c r="B2364" s="23"/>
      <c r="C2364" s="37"/>
      <c r="D2364" s="22"/>
      <c r="E2364" s="20"/>
      <c r="F2364" s="24"/>
    </row>
    <row r="2365" spans="1:6" ht="12.75">
      <c r="A2365" s="21"/>
      <c r="B2365" s="23"/>
      <c r="C2365" s="37"/>
      <c r="D2365" s="22"/>
      <c r="E2365" s="20"/>
      <c r="F2365" s="24"/>
    </row>
    <row r="2366" spans="1:6" ht="12.75">
      <c r="A2366" s="21"/>
      <c r="B2366" s="23"/>
      <c r="C2366" s="37"/>
      <c r="D2366" s="22"/>
      <c r="E2366" s="20"/>
      <c r="F2366" s="24"/>
    </row>
    <row r="2367" spans="1:6" ht="12.75">
      <c r="A2367" s="21"/>
      <c r="B2367" s="23"/>
      <c r="C2367" s="37"/>
      <c r="D2367" s="22"/>
      <c r="E2367" s="20"/>
      <c r="F2367" s="24"/>
    </row>
    <row r="2368" spans="1:5" ht="12.75">
      <c r="A2368" s="21"/>
      <c r="B2368" s="23"/>
      <c r="C2368" s="37"/>
      <c r="D2368" s="22"/>
      <c r="E2368" s="20"/>
    </row>
    <row r="2369" spans="1:6" ht="12.75">
      <c r="A2369" s="21"/>
      <c r="B2369" s="23"/>
      <c r="C2369" s="37"/>
      <c r="D2369" s="22"/>
      <c r="E2369" s="20"/>
      <c r="F2369" s="24"/>
    </row>
    <row r="2370" spans="1:6" ht="12.75">
      <c r="A2370" s="21"/>
      <c r="B2370" s="23"/>
      <c r="C2370" s="37"/>
      <c r="D2370" s="22"/>
      <c r="E2370" s="20"/>
      <c r="F2370" s="24"/>
    </row>
    <row r="2371" spans="1:6" ht="12.75">
      <c r="A2371" s="21"/>
      <c r="B2371" s="23"/>
      <c r="C2371" s="37"/>
      <c r="D2371" s="22"/>
      <c r="E2371" s="20"/>
      <c r="F2371" s="24"/>
    </row>
    <row r="2372" spans="1:6" ht="12.75">
      <c r="A2372" s="21"/>
      <c r="B2372" s="23"/>
      <c r="C2372" s="37"/>
      <c r="D2372" s="22"/>
      <c r="E2372" s="20"/>
      <c r="F2372" s="24"/>
    </row>
    <row r="2373" spans="1:6" ht="12.75">
      <c r="A2373" s="21"/>
      <c r="B2373" s="23"/>
      <c r="C2373" s="37"/>
      <c r="D2373" s="22"/>
      <c r="E2373" s="20"/>
      <c r="F2373" s="24"/>
    </row>
    <row r="2374" spans="1:6" ht="12.75">
      <c r="A2374" s="21"/>
      <c r="B2374" s="23"/>
      <c r="C2374" s="37"/>
      <c r="D2374" s="22"/>
      <c r="E2374" s="20"/>
      <c r="F2374" s="24"/>
    </row>
    <row r="2375" spans="1:6" ht="12.75">
      <c r="A2375" s="21"/>
      <c r="B2375" s="23"/>
      <c r="C2375" s="37"/>
      <c r="D2375" s="22"/>
      <c r="E2375" s="20"/>
      <c r="F2375" s="24"/>
    </row>
    <row r="2376" spans="1:6" ht="12.75">
      <c r="A2376" s="21"/>
      <c r="B2376" s="23"/>
      <c r="C2376" s="37"/>
      <c r="D2376" s="22"/>
      <c r="E2376" s="20"/>
      <c r="F2376" s="24"/>
    </row>
    <row r="2377" spans="1:6" ht="12.75">
      <c r="A2377" s="21"/>
      <c r="B2377" s="23"/>
      <c r="C2377" s="37"/>
      <c r="D2377" s="22"/>
      <c r="E2377" s="20"/>
      <c r="F2377" s="24"/>
    </row>
    <row r="2378" spans="1:6" ht="12.75">
      <c r="A2378" s="21"/>
      <c r="B2378" s="23"/>
      <c r="C2378" s="37"/>
      <c r="D2378" s="22"/>
      <c r="E2378" s="20"/>
      <c r="F2378" s="24"/>
    </row>
    <row r="2379" spans="1:6" ht="12.75">
      <c r="A2379" s="21"/>
      <c r="B2379" s="23"/>
      <c r="C2379" s="37"/>
      <c r="D2379" s="22"/>
      <c r="E2379" s="20"/>
      <c r="F2379" s="24"/>
    </row>
    <row r="2380" spans="1:6" ht="12.75">
      <c r="A2380" s="21"/>
      <c r="B2380" s="23"/>
      <c r="C2380" s="37"/>
      <c r="D2380" s="22"/>
      <c r="E2380" s="20"/>
      <c r="F2380" s="24"/>
    </row>
    <row r="2381" spans="1:6" ht="12.75">
      <c r="A2381" s="21"/>
      <c r="B2381" s="23"/>
      <c r="C2381" s="37"/>
      <c r="D2381" s="22"/>
      <c r="E2381" s="20"/>
      <c r="F2381" s="24"/>
    </row>
    <row r="2382" spans="1:6" ht="12.75">
      <c r="A2382" s="21"/>
      <c r="B2382" s="23"/>
      <c r="C2382" s="37"/>
      <c r="D2382" s="22"/>
      <c r="E2382" s="20"/>
      <c r="F2382" s="24"/>
    </row>
    <row r="2383" spans="1:6" ht="12.75">
      <c r="A2383" s="21"/>
      <c r="B2383" s="23"/>
      <c r="C2383" s="37"/>
      <c r="D2383" s="22"/>
      <c r="E2383" s="20"/>
      <c r="F2383" s="24"/>
    </row>
    <row r="2384" spans="1:6" ht="12.75">
      <c r="A2384" s="21"/>
      <c r="B2384" s="23"/>
      <c r="C2384" s="37"/>
      <c r="D2384" s="22"/>
      <c r="E2384" s="20"/>
      <c r="F2384" s="24"/>
    </row>
    <row r="2385" spans="1:6" ht="12.75">
      <c r="A2385" s="21"/>
      <c r="B2385" s="23"/>
      <c r="C2385" s="37"/>
      <c r="D2385" s="22"/>
      <c r="E2385" s="20"/>
      <c r="F2385" s="24"/>
    </row>
    <row r="2386" spans="1:6" ht="12.75">
      <c r="A2386" s="21"/>
      <c r="B2386" s="23"/>
      <c r="C2386" s="37"/>
      <c r="D2386" s="22"/>
      <c r="E2386" s="20"/>
      <c r="F2386" s="24"/>
    </row>
    <row r="2387" spans="1:6" ht="12.75">
      <c r="A2387" s="21"/>
      <c r="B2387" s="23"/>
      <c r="C2387" s="37"/>
      <c r="D2387" s="22"/>
      <c r="E2387" s="20"/>
      <c r="F2387" s="24"/>
    </row>
    <row r="2388" spans="1:6" ht="12.75">
      <c r="A2388" s="21"/>
      <c r="B2388" s="23"/>
      <c r="C2388" s="37"/>
      <c r="D2388" s="22"/>
      <c r="E2388" s="20"/>
      <c r="F2388" s="24"/>
    </row>
    <row r="2389" spans="1:6" ht="12.75">
      <c r="A2389" s="21"/>
      <c r="B2389" s="23"/>
      <c r="C2389" s="37"/>
      <c r="D2389" s="22"/>
      <c r="E2389" s="20"/>
      <c r="F2389" s="24"/>
    </row>
    <row r="2390" spans="1:6" ht="12.75">
      <c r="A2390" s="21"/>
      <c r="B2390" s="23"/>
      <c r="C2390" s="37"/>
      <c r="D2390" s="22"/>
      <c r="E2390" s="20"/>
      <c r="F2390" s="24"/>
    </row>
    <row r="2391" spans="1:6" ht="12.75">
      <c r="A2391" s="21"/>
      <c r="B2391" s="23"/>
      <c r="C2391" s="37"/>
      <c r="D2391" s="22"/>
      <c r="E2391" s="20"/>
      <c r="F2391" s="24"/>
    </row>
    <row r="2392" spans="1:6" ht="12.75">
      <c r="A2392" s="21"/>
      <c r="B2392" s="23"/>
      <c r="C2392" s="37"/>
      <c r="D2392" s="22"/>
      <c r="E2392" s="20"/>
      <c r="F2392" s="24"/>
    </row>
    <row r="2393" spans="1:6" ht="12.75">
      <c r="A2393" s="21"/>
      <c r="B2393" s="23"/>
      <c r="C2393" s="37"/>
      <c r="D2393" s="22"/>
      <c r="E2393" s="20"/>
      <c r="F2393" s="24"/>
    </row>
    <row r="2394" spans="1:6" ht="12.75">
      <c r="A2394" s="21"/>
      <c r="B2394" s="23"/>
      <c r="C2394" s="37"/>
      <c r="D2394" s="22"/>
      <c r="E2394" s="20"/>
      <c r="F2394" s="24"/>
    </row>
    <row r="2395" spans="1:6" ht="12.75">
      <c r="A2395" s="21"/>
      <c r="B2395" s="23"/>
      <c r="C2395" s="37"/>
      <c r="D2395" s="22"/>
      <c r="E2395" s="20"/>
      <c r="F2395" s="24"/>
    </row>
    <row r="2396" spans="1:6" ht="12.75">
      <c r="A2396" s="21"/>
      <c r="B2396" s="23"/>
      <c r="C2396" s="37"/>
      <c r="D2396" s="22"/>
      <c r="E2396" s="20"/>
      <c r="F2396" s="24"/>
    </row>
    <row r="2397" spans="1:6" ht="12.75">
      <c r="A2397" s="21"/>
      <c r="B2397" s="23"/>
      <c r="C2397" s="37"/>
      <c r="D2397" s="22"/>
      <c r="E2397" s="20"/>
      <c r="F2397" s="24"/>
    </row>
    <row r="2398" spans="1:6" ht="12.75">
      <c r="A2398" s="21"/>
      <c r="B2398" s="23"/>
      <c r="C2398" s="37"/>
      <c r="D2398" s="22"/>
      <c r="E2398" s="20"/>
      <c r="F2398" s="24"/>
    </row>
    <row r="2399" spans="1:6" ht="12.75">
      <c r="A2399" s="21"/>
      <c r="B2399" s="23"/>
      <c r="C2399" s="37"/>
      <c r="D2399" s="22"/>
      <c r="E2399" s="20"/>
      <c r="F2399" s="24"/>
    </row>
    <row r="2400" spans="1:6" ht="12.75">
      <c r="A2400" s="21"/>
      <c r="B2400" s="23"/>
      <c r="C2400" s="37"/>
      <c r="D2400" s="22"/>
      <c r="E2400" s="20"/>
      <c r="F2400" s="24"/>
    </row>
    <row r="2401" spans="1:6" ht="12.75">
      <c r="A2401" s="21"/>
      <c r="B2401" s="23"/>
      <c r="C2401" s="37"/>
      <c r="D2401" s="22"/>
      <c r="E2401" s="20"/>
      <c r="F2401" s="24"/>
    </row>
    <row r="2402" spans="1:6" ht="12.75">
      <c r="A2402" s="21"/>
      <c r="B2402" s="23"/>
      <c r="C2402" s="37"/>
      <c r="D2402" s="22"/>
      <c r="E2402" s="20"/>
      <c r="F2402" s="24"/>
    </row>
    <row r="2403" spans="1:6" ht="12.75">
      <c r="A2403" s="21"/>
      <c r="B2403" s="23"/>
      <c r="C2403" s="37"/>
      <c r="D2403" s="22"/>
      <c r="E2403" s="20"/>
      <c r="F2403" s="24"/>
    </row>
    <row r="2404" spans="1:6" ht="12.75">
      <c r="A2404" s="21"/>
      <c r="B2404" s="23"/>
      <c r="C2404" s="37"/>
      <c r="D2404" s="22"/>
      <c r="E2404" s="20"/>
      <c r="F2404" s="24"/>
    </row>
  </sheetData>
  <sheetProtection/>
  <autoFilter ref="A1:F2404"/>
  <printOptions/>
  <pageMargins left="0.75" right="0.75" top="1" bottom="1" header="0.492125985" footer="0.49212598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Z33"/>
  <sheetViews>
    <sheetView workbookViewId="0" topLeftCell="A1">
      <selection activeCell="B19" sqref="B19"/>
    </sheetView>
  </sheetViews>
  <sheetFormatPr defaultColWidth="9.140625" defaultRowHeight="12.75"/>
  <cols>
    <col min="1" max="1" width="14.140625" style="0" bestFit="1" customWidth="1"/>
    <col min="2" max="2" width="13.7109375" style="0" bestFit="1" customWidth="1"/>
    <col min="3" max="12" width="9.421875" style="0" bestFit="1" customWidth="1"/>
    <col min="13" max="19" width="8.140625" style="0" customWidth="1"/>
    <col min="20" max="20" width="10.140625" style="0" bestFit="1" customWidth="1"/>
    <col min="21" max="25" width="8.140625" style="0" customWidth="1"/>
    <col min="26" max="26" width="9.57421875" style="0" bestFit="1" customWidth="1"/>
  </cols>
  <sheetData>
    <row r="3" spans="1:26" ht="12.75">
      <c r="A3" s="44" t="s">
        <v>60</v>
      </c>
      <c r="B3" s="40"/>
      <c r="C3" s="44" t="s">
        <v>3</v>
      </c>
      <c r="D3" s="58" t="s">
        <v>2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1"/>
    </row>
    <row r="4" spans="1:26" ht="12.75">
      <c r="A4" s="42"/>
      <c r="B4" s="43"/>
      <c r="C4" s="39" t="s">
        <v>10</v>
      </c>
      <c r="D4" s="40"/>
      <c r="E4" s="40"/>
      <c r="F4" s="40"/>
      <c r="G4" s="40"/>
      <c r="H4" s="40"/>
      <c r="I4" s="40"/>
      <c r="J4" s="40"/>
      <c r="K4" s="40"/>
      <c r="L4" s="40"/>
      <c r="M4" s="39" t="s">
        <v>62</v>
      </c>
      <c r="N4" s="39" t="s">
        <v>14</v>
      </c>
      <c r="O4" s="40"/>
      <c r="P4" s="40"/>
      <c r="Q4" s="40"/>
      <c r="R4" s="40"/>
      <c r="S4" s="40"/>
      <c r="T4" s="39" t="s">
        <v>63</v>
      </c>
      <c r="U4" s="39" t="s">
        <v>61</v>
      </c>
      <c r="V4" s="40"/>
      <c r="W4" s="40"/>
      <c r="X4" s="40"/>
      <c r="Y4" s="39" t="s">
        <v>64</v>
      </c>
      <c r="Z4" s="59" t="s">
        <v>59</v>
      </c>
    </row>
    <row r="5" spans="1:26" ht="12.75">
      <c r="A5" s="44" t="s">
        <v>1</v>
      </c>
      <c r="B5" s="44" t="s">
        <v>7</v>
      </c>
      <c r="C5" s="48">
        <v>39985</v>
      </c>
      <c r="D5" s="49">
        <v>39986</v>
      </c>
      <c r="E5" s="49">
        <v>39987</v>
      </c>
      <c r="F5" s="49">
        <v>39988</v>
      </c>
      <c r="G5" s="49">
        <v>39989</v>
      </c>
      <c r="H5" s="49">
        <v>39990</v>
      </c>
      <c r="I5" s="49">
        <v>39991</v>
      </c>
      <c r="J5" s="49">
        <v>39992</v>
      </c>
      <c r="K5" s="49">
        <v>39993</v>
      </c>
      <c r="L5" s="49">
        <v>39994</v>
      </c>
      <c r="M5" s="42"/>
      <c r="N5" s="48">
        <v>39988</v>
      </c>
      <c r="O5" s="49">
        <v>39989</v>
      </c>
      <c r="P5" s="49">
        <v>39990</v>
      </c>
      <c r="Q5" s="49">
        <v>39991</v>
      </c>
      <c r="R5" s="49">
        <v>39992</v>
      </c>
      <c r="S5" s="49">
        <v>39993</v>
      </c>
      <c r="T5" s="42"/>
      <c r="U5" s="48">
        <v>39988</v>
      </c>
      <c r="V5" s="49">
        <v>39990</v>
      </c>
      <c r="W5" s="49">
        <v>39991</v>
      </c>
      <c r="X5" s="49">
        <v>39993</v>
      </c>
      <c r="Y5" s="42"/>
      <c r="Z5" s="60"/>
    </row>
    <row r="6" spans="1:26" ht="12.75">
      <c r="A6" s="39" t="s">
        <v>31</v>
      </c>
      <c r="B6" s="39" t="s">
        <v>47</v>
      </c>
      <c r="C6" s="50"/>
      <c r="D6" s="51"/>
      <c r="E6" s="51"/>
      <c r="F6" s="51"/>
      <c r="G6" s="51"/>
      <c r="H6" s="51"/>
      <c r="I6" s="51"/>
      <c r="J6" s="51"/>
      <c r="K6" s="51"/>
      <c r="L6" s="51"/>
      <c r="M6" s="50"/>
      <c r="N6" s="50"/>
      <c r="O6" s="51"/>
      <c r="P6" s="51"/>
      <c r="Q6" s="51"/>
      <c r="R6" s="51"/>
      <c r="S6" s="51">
        <v>1</v>
      </c>
      <c r="T6" s="50">
        <v>1</v>
      </c>
      <c r="U6" s="50"/>
      <c r="V6" s="51"/>
      <c r="W6" s="51"/>
      <c r="X6" s="51"/>
      <c r="Y6" s="50"/>
      <c r="Z6" s="52">
        <v>1</v>
      </c>
    </row>
    <row r="7" spans="1:26" ht="12.75">
      <c r="A7" s="42"/>
      <c r="B7" s="45" t="s">
        <v>32</v>
      </c>
      <c r="C7" s="53"/>
      <c r="D7" s="35"/>
      <c r="E7" s="35"/>
      <c r="F7" s="35"/>
      <c r="G7" s="35"/>
      <c r="H7" s="35"/>
      <c r="I7" s="35"/>
      <c r="J7" s="35"/>
      <c r="K7" s="35"/>
      <c r="L7" s="35">
        <v>1</v>
      </c>
      <c r="M7" s="53">
        <v>1</v>
      </c>
      <c r="N7" s="53"/>
      <c r="O7" s="35"/>
      <c r="P7" s="35"/>
      <c r="Q7" s="35"/>
      <c r="R7" s="35"/>
      <c r="S7" s="35"/>
      <c r="T7" s="53"/>
      <c r="U7" s="53"/>
      <c r="V7" s="35"/>
      <c r="W7" s="35">
        <v>1</v>
      </c>
      <c r="X7" s="35"/>
      <c r="Y7" s="53">
        <v>1</v>
      </c>
      <c r="Z7" s="54">
        <v>2</v>
      </c>
    </row>
    <row r="8" spans="1:26" ht="12.75">
      <c r="A8" s="39" t="s">
        <v>15</v>
      </c>
      <c r="B8" s="39" t="s">
        <v>16</v>
      </c>
      <c r="C8" s="50"/>
      <c r="D8" s="51"/>
      <c r="E8" s="51"/>
      <c r="F8" s="51">
        <v>2</v>
      </c>
      <c r="G8" s="51"/>
      <c r="H8" s="51"/>
      <c r="I8" s="51"/>
      <c r="J8" s="51"/>
      <c r="K8" s="51"/>
      <c r="L8" s="51"/>
      <c r="M8" s="50">
        <v>2</v>
      </c>
      <c r="N8" s="50"/>
      <c r="O8" s="51"/>
      <c r="P8" s="51"/>
      <c r="Q8" s="51"/>
      <c r="R8" s="51"/>
      <c r="S8" s="51">
        <v>1</v>
      </c>
      <c r="T8" s="50">
        <v>1</v>
      </c>
      <c r="U8" s="50"/>
      <c r="V8" s="51"/>
      <c r="W8" s="51"/>
      <c r="X8" s="51"/>
      <c r="Y8" s="50"/>
      <c r="Z8" s="52">
        <v>3</v>
      </c>
    </row>
    <row r="9" spans="1:26" ht="12.75">
      <c r="A9" s="39" t="s">
        <v>48</v>
      </c>
      <c r="B9" s="39" t="s">
        <v>49</v>
      </c>
      <c r="C9" s="50"/>
      <c r="D9" s="51"/>
      <c r="E9" s="51"/>
      <c r="F9" s="51"/>
      <c r="G9" s="51"/>
      <c r="H9" s="51"/>
      <c r="I9" s="51"/>
      <c r="J9" s="51"/>
      <c r="K9" s="51"/>
      <c r="L9" s="51"/>
      <c r="M9" s="50"/>
      <c r="N9" s="50"/>
      <c r="O9" s="51"/>
      <c r="P9" s="51"/>
      <c r="Q9" s="51"/>
      <c r="R9" s="51"/>
      <c r="S9" s="51">
        <v>1</v>
      </c>
      <c r="T9" s="50">
        <v>1</v>
      </c>
      <c r="U9" s="50"/>
      <c r="V9" s="51"/>
      <c r="W9" s="51"/>
      <c r="X9" s="51"/>
      <c r="Y9" s="50"/>
      <c r="Z9" s="52">
        <v>1</v>
      </c>
    </row>
    <row r="10" spans="1:26" ht="12.75">
      <c r="A10" s="39" t="s">
        <v>50</v>
      </c>
      <c r="B10" s="39" t="s">
        <v>51</v>
      </c>
      <c r="C10" s="50"/>
      <c r="D10" s="51"/>
      <c r="E10" s="51"/>
      <c r="F10" s="51"/>
      <c r="G10" s="51"/>
      <c r="H10" s="51"/>
      <c r="I10" s="51"/>
      <c r="J10" s="51"/>
      <c r="K10" s="51">
        <v>1</v>
      </c>
      <c r="L10" s="51">
        <v>1</v>
      </c>
      <c r="M10" s="50">
        <v>2</v>
      </c>
      <c r="N10" s="50"/>
      <c r="O10" s="51"/>
      <c r="P10" s="51"/>
      <c r="Q10" s="51"/>
      <c r="R10" s="51"/>
      <c r="S10" s="51"/>
      <c r="T10" s="50"/>
      <c r="U10" s="50"/>
      <c r="V10" s="51"/>
      <c r="W10" s="51"/>
      <c r="X10" s="51"/>
      <c r="Y10" s="50"/>
      <c r="Z10" s="52">
        <v>2</v>
      </c>
    </row>
    <row r="11" spans="1:26" ht="12.75">
      <c r="A11" s="39" t="s">
        <v>40</v>
      </c>
      <c r="B11" s="39" t="s">
        <v>76</v>
      </c>
      <c r="C11" s="50"/>
      <c r="D11" s="51"/>
      <c r="E11" s="51"/>
      <c r="F11" s="51"/>
      <c r="G11" s="51"/>
      <c r="H11" s="51"/>
      <c r="I11" s="51"/>
      <c r="J11" s="51"/>
      <c r="K11" s="51"/>
      <c r="L11" s="51"/>
      <c r="M11" s="50"/>
      <c r="N11" s="50"/>
      <c r="O11" s="51"/>
      <c r="P11" s="51"/>
      <c r="Q11" s="51"/>
      <c r="R11" s="51"/>
      <c r="S11" s="51"/>
      <c r="T11" s="50"/>
      <c r="U11" s="50"/>
      <c r="V11" s="51"/>
      <c r="W11" s="51">
        <v>1</v>
      </c>
      <c r="X11" s="51"/>
      <c r="Y11" s="50">
        <v>1</v>
      </c>
      <c r="Z11" s="52">
        <v>1</v>
      </c>
    </row>
    <row r="12" spans="1:26" ht="12.75">
      <c r="A12" s="39" t="s">
        <v>45</v>
      </c>
      <c r="B12" s="39" t="s">
        <v>46</v>
      </c>
      <c r="C12" s="50"/>
      <c r="D12" s="51"/>
      <c r="E12" s="51"/>
      <c r="F12" s="51"/>
      <c r="G12" s="51"/>
      <c r="H12" s="51"/>
      <c r="I12" s="51"/>
      <c r="J12" s="51"/>
      <c r="K12" s="51">
        <v>1</v>
      </c>
      <c r="L12" s="51"/>
      <c r="M12" s="50">
        <v>1</v>
      </c>
      <c r="N12" s="50"/>
      <c r="O12" s="51"/>
      <c r="P12" s="51"/>
      <c r="Q12" s="51"/>
      <c r="R12" s="51"/>
      <c r="S12" s="51"/>
      <c r="T12" s="50"/>
      <c r="U12" s="50"/>
      <c r="V12" s="51"/>
      <c r="W12" s="51"/>
      <c r="X12" s="51"/>
      <c r="Y12" s="50"/>
      <c r="Z12" s="52">
        <v>1</v>
      </c>
    </row>
    <row r="13" spans="1:26" ht="12.75">
      <c r="A13" s="39" t="s">
        <v>35</v>
      </c>
      <c r="B13" s="39" t="s">
        <v>36</v>
      </c>
      <c r="C13" s="50"/>
      <c r="D13" s="51"/>
      <c r="E13" s="51"/>
      <c r="F13" s="51"/>
      <c r="G13" s="51"/>
      <c r="H13" s="51"/>
      <c r="I13" s="51"/>
      <c r="J13" s="51"/>
      <c r="K13" s="51"/>
      <c r="L13" s="51"/>
      <c r="M13" s="50"/>
      <c r="N13" s="50"/>
      <c r="O13" s="51"/>
      <c r="P13" s="51"/>
      <c r="Q13" s="51"/>
      <c r="R13" s="51"/>
      <c r="S13" s="51"/>
      <c r="T13" s="50"/>
      <c r="U13" s="50"/>
      <c r="V13" s="51"/>
      <c r="W13" s="51">
        <v>1</v>
      </c>
      <c r="X13" s="51"/>
      <c r="Y13" s="50">
        <v>1</v>
      </c>
      <c r="Z13" s="52">
        <v>1</v>
      </c>
    </row>
    <row r="14" spans="1:26" ht="12.75">
      <c r="A14" s="42"/>
      <c r="B14" s="45" t="s">
        <v>37</v>
      </c>
      <c r="C14" s="53"/>
      <c r="D14" s="35"/>
      <c r="E14" s="35"/>
      <c r="F14" s="35"/>
      <c r="G14" s="35"/>
      <c r="H14" s="35"/>
      <c r="I14" s="35"/>
      <c r="J14" s="35"/>
      <c r="K14" s="35"/>
      <c r="L14" s="35"/>
      <c r="M14" s="53"/>
      <c r="N14" s="53"/>
      <c r="O14" s="35"/>
      <c r="P14" s="35"/>
      <c r="Q14" s="35"/>
      <c r="R14" s="35"/>
      <c r="S14" s="35"/>
      <c r="T14" s="53"/>
      <c r="U14" s="53"/>
      <c r="V14" s="35"/>
      <c r="W14" s="35">
        <v>1</v>
      </c>
      <c r="X14" s="35"/>
      <c r="Y14" s="53">
        <v>1</v>
      </c>
      <c r="Z14" s="54">
        <v>1</v>
      </c>
    </row>
    <row r="15" spans="1:26" ht="12.75">
      <c r="A15" s="39" t="s">
        <v>21</v>
      </c>
      <c r="B15" s="39" t="s">
        <v>22</v>
      </c>
      <c r="C15" s="50"/>
      <c r="D15" s="51"/>
      <c r="E15" s="51"/>
      <c r="F15" s="51">
        <v>2</v>
      </c>
      <c r="G15" s="51"/>
      <c r="H15" s="51"/>
      <c r="I15" s="51">
        <v>1</v>
      </c>
      <c r="J15" s="51"/>
      <c r="K15" s="51"/>
      <c r="L15" s="51"/>
      <c r="M15" s="50">
        <v>3</v>
      </c>
      <c r="N15" s="50"/>
      <c r="O15" s="51"/>
      <c r="P15" s="51">
        <v>1</v>
      </c>
      <c r="Q15" s="51"/>
      <c r="R15" s="51">
        <v>1</v>
      </c>
      <c r="S15" s="51"/>
      <c r="T15" s="50">
        <v>2</v>
      </c>
      <c r="U15" s="50"/>
      <c r="V15" s="51"/>
      <c r="W15" s="51">
        <v>1</v>
      </c>
      <c r="X15" s="51">
        <v>1</v>
      </c>
      <c r="Y15" s="50">
        <v>2</v>
      </c>
      <c r="Z15" s="52">
        <v>7</v>
      </c>
    </row>
    <row r="16" spans="1:26" ht="12.75">
      <c r="A16" s="39" t="s">
        <v>26</v>
      </c>
      <c r="B16" s="39" t="s">
        <v>30</v>
      </c>
      <c r="C16" s="50"/>
      <c r="D16" s="51"/>
      <c r="E16" s="51"/>
      <c r="F16" s="51"/>
      <c r="G16" s="51"/>
      <c r="H16" s="51">
        <v>1</v>
      </c>
      <c r="I16" s="51">
        <v>1</v>
      </c>
      <c r="J16" s="51">
        <v>1</v>
      </c>
      <c r="K16" s="51"/>
      <c r="L16" s="51"/>
      <c r="M16" s="50">
        <v>3</v>
      </c>
      <c r="N16" s="50"/>
      <c r="O16" s="51"/>
      <c r="P16" s="51"/>
      <c r="Q16" s="51"/>
      <c r="R16" s="51"/>
      <c r="S16" s="51"/>
      <c r="T16" s="50"/>
      <c r="U16" s="50"/>
      <c r="V16" s="51"/>
      <c r="W16" s="51">
        <v>1</v>
      </c>
      <c r="X16" s="51">
        <v>2</v>
      </c>
      <c r="Y16" s="50">
        <v>3</v>
      </c>
      <c r="Z16" s="52">
        <v>6</v>
      </c>
    </row>
    <row r="17" spans="1:26" ht="12.75">
      <c r="A17" s="42"/>
      <c r="B17" s="45" t="s">
        <v>27</v>
      </c>
      <c r="C17" s="53"/>
      <c r="D17" s="35"/>
      <c r="E17" s="35"/>
      <c r="F17" s="35"/>
      <c r="G17" s="35"/>
      <c r="H17" s="35"/>
      <c r="I17" s="35"/>
      <c r="J17" s="35"/>
      <c r="K17" s="35"/>
      <c r="L17" s="35"/>
      <c r="M17" s="53"/>
      <c r="N17" s="53"/>
      <c r="O17" s="35"/>
      <c r="P17" s="35"/>
      <c r="Q17" s="35"/>
      <c r="R17" s="35"/>
      <c r="S17" s="35"/>
      <c r="T17" s="53"/>
      <c r="U17" s="53">
        <v>3</v>
      </c>
      <c r="V17" s="35"/>
      <c r="W17" s="35"/>
      <c r="X17" s="35"/>
      <c r="Y17" s="53">
        <v>3</v>
      </c>
      <c r="Z17" s="54">
        <v>3</v>
      </c>
    </row>
    <row r="18" spans="1:26" ht="12.75">
      <c r="A18" s="39" t="s">
        <v>56</v>
      </c>
      <c r="B18" s="39" t="s">
        <v>88</v>
      </c>
      <c r="C18" s="50"/>
      <c r="D18" s="51"/>
      <c r="E18" s="51"/>
      <c r="F18" s="51"/>
      <c r="G18" s="51"/>
      <c r="H18" s="51"/>
      <c r="I18" s="51"/>
      <c r="J18" s="51"/>
      <c r="K18" s="51">
        <v>1</v>
      </c>
      <c r="L18" s="51"/>
      <c r="M18" s="50">
        <v>1</v>
      </c>
      <c r="N18" s="50"/>
      <c r="O18" s="51"/>
      <c r="P18" s="51"/>
      <c r="Q18" s="51"/>
      <c r="R18" s="51"/>
      <c r="S18" s="51"/>
      <c r="T18" s="50"/>
      <c r="U18" s="50"/>
      <c r="V18" s="51"/>
      <c r="W18" s="51"/>
      <c r="X18" s="51"/>
      <c r="Y18" s="50"/>
      <c r="Z18" s="52">
        <v>1</v>
      </c>
    </row>
    <row r="19" spans="1:26" ht="12.75">
      <c r="A19" s="39" t="s">
        <v>19</v>
      </c>
      <c r="B19" s="39" t="s">
        <v>20</v>
      </c>
      <c r="C19" s="50"/>
      <c r="D19" s="51"/>
      <c r="E19" s="51"/>
      <c r="F19" s="51">
        <v>1</v>
      </c>
      <c r="G19" s="51"/>
      <c r="H19" s="51"/>
      <c r="I19" s="51"/>
      <c r="J19" s="51"/>
      <c r="K19" s="51"/>
      <c r="L19" s="51"/>
      <c r="M19" s="50">
        <v>1</v>
      </c>
      <c r="N19" s="50"/>
      <c r="O19" s="51"/>
      <c r="P19" s="51"/>
      <c r="Q19" s="51"/>
      <c r="R19" s="51"/>
      <c r="S19" s="51"/>
      <c r="T19" s="50"/>
      <c r="U19" s="50">
        <v>1</v>
      </c>
      <c r="V19" s="51"/>
      <c r="W19" s="51"/>
      <c r="X19" s="51"/>
      <c r="Y19" s="50">
        <v>1</v>
      </c>
      <c r="Z19" s="52">
        <v>2</v>
      </c>
    </row>
    <row r="20" spans="1:26" ht="12.75">
      <c r="A20" s="39" t="s">
        <v>11</v>
      </c>
      <c r="B20" s="39" t="s">
        <v>12</v>
      </c>
      <c r="C20" s="50"/>
      <c r="D20" s="51">
        <v>1</v>
      </c>
      <c r="E20" s="51">
        <v>2</v>
      </c>
      <c r="F20" s="51">
        <v>4</v>
      </c>
      <c r="G20" s="51">
        <v>1</v>
      </c>
      <c r="H20" s="51"/>
      <c r="I20" s="51"/>
      <c r="J20" s="51"/>
      <c r="K20" s="51"/>
      <c r="L20" s="51">
        <v>1</v>
      </c>
      <c r="M20" s="50">
        <v>9</v>
      </c>
      <c r="N20" s="50">
        <v>1</v>
      </c>
      <c r="O20" s="51"/>
      <c r="P20" s="51"/>
      <c r="Q20" s="51"/>
      <c r="R20" s="51"/>
      <c r="S20" s="51">
        <v>1</v>
      </c>
      <c r="T20" s="50">
        <v>2</v>
      </c>
      <c r="U20" s="50"/>
      <c r="V20" s="51">
        <v>2</v>
      </c>
      <c r="W20" s="51">
        <v>5</v>
      </c>
      <c r="X20" s="51">
        <v>2</v>
      </c>
      <c r="Y20" s="50">
        <v>9</v>
      </c>
      <c r="Z20" s="52">
        <v>20</v>
      </c>
    </row>
    <row r="21" spans="1:26" ht="12.75">
      <c r="A21" s="42"/>
      <c r="B21" s="45" t="s">
        <v>28</v>
      </c>
      <c r="C21" s="53"/>
      <c r="D21" s="35"/>
      <c r="E21" s="35"/>
      <c r="F21" s="35"/>
      <c r="G21" s="35"/>
      <c r="H21" s="35"/>
      <c r="I21" s="35"/>
      <c r="J21" s="35"/>
      <c r="K21" s="35"/>
      <c r="L21" s="35"/>
      <c r="M21" s="53"/>
      <c r="N21" s="53"/>
      <c r="O21" s="35"/>
      <c r="P21" s="35"/>
      <c r="Q21" s="35"/>
      <c r="R21" s="35"/>
      <c r="S21" s="35"/>
      <c r="T21" s="53"/>
      <c r="U21" s="53">
        <v>2</v>
      </c>
      <c r="V21" s="35"/>
      <c r="W21" s="35">
        <v>1</v>
      </c>
      <c r="X21" s="35"/>
      <c r="Y21" s="53">
        <v>3</v>
      </c>
      <c r="Z21" s="54">
        <v>3</v>
      </c>
    </row>
    <row r="22" spans="1:26" ht="12.75">
      <c r="A22" s="39" t="s">
        <v>5</v>
      </c>
      <c r="B22" s="39" t="s">
        <v>9</v>
      </c>
      <c r="C22" s="50">
        <v>1</v>
      </c>
      <c r="D22" s="51">
        <v>1</v>
      </c>
      <c r="E22" s="51"/>
      <c r="F22" s="51">
        <v>1</v>
      </c>
      <c r="G22" s="51"/>
      <c r="H22" s="51"/>
      <c r="I22" s="51"/>
      <c r="J22" s="51"/>
      <c r="K22" s="51"/>
      <c r="L22" s="51"/>
      <c r="M22" s="50">
        <v>3</v>
      </c>
      <c r="N22" s="50"/>
      <c r="O22" s="51">
        <v>1</v>
      </c>
      <c r="P22" s="51">
        <v>1</v>
      </c>
      <c r="Q22" s="51">
        <v>1</v>
      </c>
      <c r="R22" s="51"/>
      <c r="S22" s="51"/>
      <c r="T22" s="50">
        <v>3</v>
      </c>
      <c r="U22" s="50">
        <v>1</v>
      </c>
      <c r="V22" s="51"/>
      <c r="W22" s="51"/>
      <c r="X22" s="51">
        <v>1</v>
      </c>
      <c r="Y22" s="50">
        <v>2</v>
      </c>
      <c r="Z22" s="52">
        <v>8</v>
      </c>
    </row>
    <row r="23" spans="1:26" ht="12.75">
      <c r="A23" s="42"/>
      <c r="B23" s="45" t="s">
        <v>87</v>
      </c>
      <c r="C23" s="53"/>
      <c r="D23" s="35"/>
      <c r="E23" s="35"/>
      <c r="F23" s="35"/>
      <c r="G23" s="35"/>
      <c r="H23" s="35"/>
      <c r="I23" s="35"/>
      <c r="J23" s="35"/>
      <c r="K23" s="35"/>
      <c r="L23" s="35"/>
      <c r="M23" s="53"/>
      <c r="N23" s="53"/>
      <c r="O23" s="35"/>
      <c r="P23" s="35"/>
      <c r="Q23" s="35"/>
      <c r="R23" s="35"/>
      <c r="S23" s="35"/>
      <c r="T23" s="53"/>
      <c r="U23" s="53"/>
      <c r="V23" s="35"/>
      <c r="W23" s="35">
        <v>1</v>
      </c>
      <c r="X23" s="35"/>
      <c r="Y23" s="53">
        <v>1</v>
      </c>
      <c r="Z23" s="54">
        <v>1</v>
      </c>
    </row>
    <row r="24" spans="1:26" ht="12.75">
      <c r="A24" s="39" t="s">
        <v>23</v>
      </c>
      <c r="B24" s="39" t="s">
        <v>25</v>
      </c>
      <c r="C24" s="50"/>
      <c r="D24" s="51"/>
      <c r="E24" s="51"/>
      <c r="F24" s="51">
        <v>1</v>
      </c>
      <c r="G24" s="51"/>
      <c r="H24" s="51"/>
      <c r="I24" s="51"/>
      <c r="J24" s="51"/>
      <c r="K24" s="51"/>
      <c r="L24" s="51"/>
      <c r="M24" s="50">
        <v>1</v>
      </c>
      <c r="N24" s="50"/>
      <c r="O24" s="51"/>
      <c r="P24" s="51"/>
      <c r="Q24" s="51"/>
      <c r="R24" s="51"/>
      <c r="S24" s="51"/>
      <c r="T24" s="50"/>
      <c r="U24" s="50"/>
      <c r="V24" s="51">
        <v>1</v>
      </c>
      <c r="W24" s="51"/>
      <c r="X24" s="51"/>
      <c r="Y24" s="50">
        <v>1</v>
      </c>
      <c r="Z24" s="52">
        <v>2</v>
      </c>
    </row>
    <row r="25" spans="1:26" ht="12.75">
      <c r="A25" s="42"/>
      <c r="B25" s="45" t="s">
        <v>24</v>
      </c>
      <c r="C25" s="53"/>
      <c r="D25" s="35"/>
      <c r="E25" s="35"/>
      <c r="F25" s="35">
        <v>1</v>
      </c>
      <c r="G25" s="35"/>
      <c r="H25" s="35"/>
      <c r="I25" s="35">
        <v>2</v>
      </c>
      <c r="J25" s="35"/>
      <c r="K25" s="35"/>
      <c r="L25" s="35"/>
      <c r="M25" s="53">
        <v>3</v>
      </c>
      <c r="N25" s="53"/>
      <c r="O25" s="35"/>
      <c r="P25" s="35"/>
      <c r="Q25" s="35"/>
      <c r="R25" s="35"/>
      <c r="S25" s="35"/>
      <c r="T25" s="53"/>
      <c r="U25" s="53"/>
      <c r="V25" s="35"/>
      <c r="W25" s="35">
        <v>1</v>
      </c>
      <c r="X25" s="35"/>
      <c r="Y25" s="53">
        <v>1</v>
      </c>
      <c r="Z25" s="54">
        <v>4</v>
      </c>
    </row>
    <row r="26" spans="1:26" ht="12.75">
      <c r="A26" s="42"/>
      <c r="B26" s="45" t="s">
        <v>82</v>
      </c>
      <c r="C26" s="53"/>
      <c r="D26" s="35"/>
      <c r="E26" s="35"/>
      <c r="F26" s="35"/>
      <c r="G26" s="35"/>
      <c r="H26" s="35"/>
      <c r="I26" s="35"/>
      <c r="J26" s="35"/>
      <c r="K26" s="35"/>
      <c r="L26" s="35"/>
      <c r="M26" s="53"/>
      <c r="N26" s="53"/>
      <c r="O26" s="35"/>
      <c r="P26" s="35"/>
      <c r="Q26" s="35"/>
      <c r="R26" s="35"/>
      <c r="S26" s="35"/>
      <c r="T26" s="53"/>
      <c r="U26" s="53">
        <v>2</v>
      </c>
      <c r="V26" s="35"/>
      <c r="W26" s="35"/>
      <c r="X26" s="35"/>
      <c r="Y26" s="53">
        <v>2</v>
      </c>
      <c r="Z26" s="54">
        <v>2</v>
      </c>
    </row>
    <row r="27" spans="1:26" ht="12.75">
      <c r="A27" s="39" t="s">
        <v>41</v>
      </c>
      <c r="B27" s="39" t="s">
        <v>42</v>
      </c>
      <c r="C27" s="50"/>
      <c r="D27" s="51"/>
      <c r="E27" s="51"/>
      <c r="F27" s="51"/>
      <c r="G27" s="51"/>
      <c r="H27" s="51"/>
      <c r="I27" s="51"/>
      <c r="J27" s="51">
        <v>1</v>
      </c>
      <c r="K27" s="51"/>
      <c r="L27" s="51"/>
      <c r="M27" s="50">
        <v>1</v>
      </c>
      <c r="N27" s="50"/>
      <c r="O27" s="51"/>
      <c r="P27" s="51"/>
      <c r="Q27" s="51"/>
      <c r="R27" s="51"/>
      <c r="S27" s="51"/>
      <c r="T27" s="50"/>
      <c r="U27" s="50"/>
      <c r="V27" s="51"/>
      <c r="W27" s="51"/>
      <c r="X27" s="51"/>
      <c r="Y27" s="50"/>
      <c r="Z27" s="52">
        <v>1</v>
      </c>
    </row>
    <row r="28" spans="1:26" ht="12.75">
      <c r="A28" s="39" t="s">
        <v>54</v>
      </c>
      <c r="B28" s="39" t="s">
        <v>55</v>
      </c>
      <c r="C28" s="50"/>
      <c r="D28" s="51"/>
      <c r="E28" s="51"/>
      <c r="F28" s="51"/>
      <c r="G28" s="51"/>
      <c r="H28" s="51"/>
      <c r="I28" s="51"/>
      <c r="J28" s="51"/>
      <c r="K28" s="51">
        <v>1</v>
      </c>
      <c r="L28" s="51"/>
      <c r="M28" s="50">
        <v>1</v>
      </c>
      <c r="N28" s="50"/>
      <c r="O28" s="51"/>
      <c r="P28" s="51"/>
      <c r="Q28" s="51"/>
      <c r="R28" s="51"/>
      <c r="S28" s="51"/>
      <c r="T28" s="50"/>
      <c r="U28" s="50"/>
      <c r="V28" s="51"/>
      <c r="W28" s="51"/>
      <c r="X28" s="51"/>
      <c r="Y28" s="50"/>
      <c r="Z28" s="52">
        <v>1</v>
      </c>
    </row>
    <row r="29" spans="1:26" ht="12.75">
      <c r="A29" s="39" t="s">
        <v>57</v>
      </c>
      <c r="B29" s="39" t="s">
        <v>58</v>
      </c>
      <c r="C29" s="50"/>
      <c r="D29" s="51"/>
      <c r="E29" s="51"/>
      <c r="F29" s="51"/>
      <c r="G29" s="51"/>
      <c r="H29" s="51"/>
      <c r="I29" s="51"/>
      <c r="J29" s="51"/>
      <c r="K29" s="51"/>
      <c r="L29" s="51">
        <v>1</v>
      </c>
      <c r="M29" s="50">
        <v>1</v>
      </c>
      <c r="N29" s="50"/>
      <c r="O29" s="51"/>
      <c r="P29" s="51"/>
      <c r="Q29" s="51"/>
      <c r="R29" s="51"/>
      <c r="S29" s="51"/>
      <c r="T29" s="50"/>
      <c r="U29" s="50"/>
      <c r="V29" s="51"/>
      <c r="W29" s="51"/>
      <c r="X29" s="51"/>
      <c r="Y29" s="50"/>
      <c r="Z29" s="52">
        <v>1</v>
      </c>
    </row>
    <row r="30" spans="1:26" ht="12.75">
      <c r="A30" s="39" t="s">
        <v>52</v>
      </c>
      <c r="B30" s="39" t="s">
        <v>53</v>
      </c>
      <c r="C30" s="50"/>
      <c r="D30" s="51"/>
      <c r="E30" s="51"/>
      <c r="F30" s="51"/>
      <c r="G30" s="51"/>
      <c r="H30" s="51"/>
      <c r="I30" s="51"/>
      <c r="J30" s="51"/>
      <c r="K30" s="51"/>
      <c r="L30" s="51"/>
      <c r="M30" s="50"/>
      <c r="N30" s="50"/>
      <c r="O30" s="51"/>
      <c r="P30" s="51"/>
      <c r="Q30" s="51"/>
      <c r="R30" s="51"/>
      <c r="S30" s="51"/>
      <c r="T30" s="50"/>
      <c r="U30" s="50"/>
      <c r="V30" s="51"/>
      <c r="W30" s="51"/>
      <c r="X30" s="51">
        <v>1</v>
      </c>
      <c r="Y30" s="50">
        <v>1</v>
      </c>
      <c r="Z30" s="52">
        <v>1</v>
      </c>
    </row>
    <row r="31" spans="1:26" ht="12.75">
      <c r="A31" s="39" t="s">
        <v>43</v>
      </c>
      <c r="B31" s="39" t="s">
        <v>44</v>
      </c>
      <c r="C31" s="50"/>
      <c r="D31" s="51"/>
      <c r="E31" s="51"/>
      <c r="F31" s="51"/>
      <c r="G31" s="51"/>
      <c r="H31" s="51"/>
      <c r="I31" s="51"/>
      <c r="J31" s="51">
        <v>1</v>
      </c>
      <c r="K31" s="51"/>
      <c r="L31" s="51"/>
      <c r="M31" s="50">
        <v>1</v>
      </c>
      <c r="N31" s="50"/>
      <c r="O31" s="51"/>
      <c r="P31" s="51"/>
      <c r="Q31" s="51"/>
      <c r="R31" s="51"/>
      <c r="S31" s="51"/>
      <c r="T31" s="50"/>
      <c r="U31" s="50"/>
      <c r="V31" s="51"/>
      <c r="W31" s="51"/>
      <c r="X31" s="51"/>
      <c r="Y31" s="50"/>
      <c r="Z31" s="52">
        <v>1</v>
      </c>
    </row>
    <row r="32" spans="1:26" ht="12.75">
      <c r="A32" s="46" t="s">
        <v>59</v>
      </c>
      <c r="B32" s="47"/>
      <c r="C32" s="55">
        <v>1</v>
      </c>
      <c r="D32" s="56">
        <v>2</v>
      </c>
      <c r="E32" s="56">
        <v>2</v>
      </c>
      <c r="F32" s="56">
        <v>12</v>
      </c>
      <c r="G32" s="56">
        <v>1</v>
      </c>
      <c r="H32" s="56">
        <v>1</v>
      </c>
      <c r="I32" s="56">
        <v>4</v>
      </c>
      <c r="J32" s="56">
        <v>3</v>
      </c>
      <c r="K32" s="56">
        <v>4</v>
      </c>
      <c r="L32" s="56">
        <v>4</v>
      </c>
      <c r="M32" s="55">
        <v>34</v>
      </c>
      <c r="N32" s="55">
        <v>1</v>
      </c>
      <c r="O32" s="56">
        <v>1</v>
      </c>
      <c r="P32" s="56">
        <v>2</v>
      </c>
      <c r="Q32" s="56">
        <v>1</v>
      </c>
      <c r="R32" s="56">
        <v>1</v>
      </c>
      <c r="S32" s="56">
        <v>4</v>
      </c>
      <c r="T32" s="55">
        <v>10</v>
      </c>
      <c r="U32" s="55">
        <v>9</v>
      </c>
      <c r="V32" s="56">
        <v>3</v>
      </c>
      <c r="W32" s="56">
        <v>14</v>
      </c>
      <c r="X32" s="56">
        <v>7</v>
      </c>
      <c r="Y32" s="55">
        <v>33</v>
      </c>
      <c r="Z32" s="57">
        <v>77</v>
      </c>
    </row>
    <row r="33" spans="3:24" ht="12.75">
      <c r="C33">
        <v>1</v>
      </c>
      <c r="D33">
        <v>2</v>
      </c>
      <c r="E33">
        <v>2</v>
      </c>
      <c r="F33">
        <v>7</v>
      </c>
      <c r="G33">
        <v>7</v>
      </c>
      <c r="H33">
        <v>8</v>
      </c>
      <c r="I33">
        <v>8</v>
      </c>
      <c r="J33">
        <v>10</v>
      </c>
      <c r="K33">
        <v>14</v>
      </c>
      <c r="L33">
        <v>16</v>
      </c>
      <c r="N33">
        <v>1</v>
      </c>
      <c r="O33">
        <v>2</v>
      </c>
      <c r="P33">
        <v>3</v>
      </c>
      <c r="Q33">
        <v>3</v>
      </c>
      <c r="R33">
        <v>3</v>
      </c>
      <c r="S33">
        <v>6</v>
      </c>
      <c r="U33">
        <v>5</v>
      </c>
      <c r="V33">
        <v>7</v>
      </c>
      <c r="W33">
        <v>15</v>
      </c>
      <c r="X33">
        <v>16</v>
      </c>
    </row>
  </sheetData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U40"/>
  <sheetViews>
    <sheetView zoomScale="90" zoomScaleNormal="90" workbookViewId="0" topLeftCell="A1">
      <pane ySplit="5" topLeftCell="BM6" activePane="bottomLeft" state="frozen"/>
      <selection pane="topLeft" activeCell="A1" sqref="A1"/>
      <selection pane="bottomLeft" activeCell="F46" sqref="F46"/>
    </sheetView>
  </sheetViews>
  <sheetFormatPr defaultColWidth="9.140625" defaultRowHeight="12.75"/>
  <cols>
    <col min="1" max="1" width="15.57421875" style="0" customWidth="1"/>
    <col min="2" max="2" width="15.00390625" style="0" customWidth="1"/>
    <col min="3" max="3" width="5.421875" style="0" customWidth="1"/>
    <col min="4" max="4" width="5.421875" style="0" bestFit="1" customWidth="1"/>
    <col min="5" max="21" width="8.7109375" style="0" customWidth="1"/>
    <col min="22" max="22" width="10.28125" style="0" bestFit="1" customWidth="1"/>
    <col min="23" max="33" width="8.7109375" style="0" bestFit="1" customWidth="1"/>
    <col min="34" max="34" width="10.140625" style="0" customWidth="1"/>
    <col min="35" max="43" width="8.7109375" style="0" bestFit="1" customWidth="1"/>
    <col min="44" max="44" width="8.140625" style="0" customWidth="1"/>
    <col min="45" max="45" width="9.57421875" style="0" customWidth="1"/>
    <col min="46" max="46" width="12.7109375" style="0" bestFit="1" customWidth="1"/>
    <col min="47" max="49" width="8.140625" style="0" customWidth="1"/>
    <col min="50" max="50" width="12.7109375" style="0" bestFit="1" customWidth="1"/>
    <col min="51" max="52" width="8.140625" style="0" customWidth="1"/>
    <col min="53" max="53" width="12.7109375" style="0" bestFit="1" customWidth="1"/>
    <col min="54" max="56" width="8.140625" style="0" customWidth="1"/>
    <col min="57" max="57" width="12.7109375" style="0" bestFit="1" customWidth="1"/>
    <col min="58" max="59" width="8.140625" style="0" customWidth="1"/>
    <col min="60" max="60" width="12.7109375" style="0" bestFit="1" customWidth="1"/>
    <col min="61" max="61" width="9.57421875" style="0" bestFit="1" customWidth="1"/>
  </cols>
  <sheetData>
    <row r="3" spans="1:3" ht="12.75">
      <c r="A3" s="44" t="s">
        <v>60</v>
      </c>
      <c r="B3" s="40"/>
      <c r="C3" s="59"/>
    </row>
    <row r="4" spans="1:3" ht="12.75">
      <c r="A4" s="44" t="s">
        <v>1</v>
      </c>
      <c r="B4" s="44" t="s">
        <v>7</v>
      </c>
      <c r="C4" s="59" t="s">
        <v>86</v>
      </c>
    </row>
    <row r="5" spans="1:3" ht="12.75">
      <c r="A5" s="39" t="s">
        <v>31</v>
      </c>
      <c r="B5" s="39" t="s">
        <v>47</v>
      </c>
      <c r="C5" s="52">
        <v>2</v>
      </c>
    </row>
    <row r="6" spans="1:3" ht="12.75">
      <c r="A6" s="42"/>
      <c r="B6" s="45" t="s">
        <v>32</v>
      </c>
      <c r="C6" s="54">
        <v>3</v>
      </c>
    </row>
    <row r="7" spans="1:3" ht="12.75">
      <c r="A7" s="39" t="s">
        <v>15</v>
      </c>
      <c r="B7" s="39" t="s">
        <v>16</v>
      </c>
      <c r="C7" s="52">
        <v>6</v>
      </c>
    </row>
    <row r="8" spans="1:3" ht="12.75">
      <c r="A8" s="39" t="s">
        <v>48</v>
      </c>
      <c r="B8" s="39" t="s">
        <v>49</v>
      </c>
      <c r="C8" s="52">
        <v>1</v>
      </c>
    </row>
    <row r="9" spans="1:3" ht="12.75">
      <c r="A9" s="39" t="s">
        <v>50</v>
      </c>
      <c r="B9" s="39" t="s">
        <v>51</v>
      </c>
      <c r="C9" s="52">
        <v>2</v>
      </c>
    </row>
    <row r="10" spans="1:3" ht="12.75">
      <c r="A10" s="39" t="s">
        <v>40</v>
      </c>
      <c r="B10" s="39" t="s">
        <v>76</v>
      </c>
      <c r="C10" s="52">
        <v>2</v>
      </c>
    </row>
    <row r="11" spans="1:3" ht="12.75">
      <c r="A11" s="42"/>
      <c r="B11" s="45" t="s">
        <v>83</v>
      </c>
      <c r="C11" s="54">
        <v>1</v>
      </c>
    </row>
    <row r="12" spans="1:3" ht="12.75">
      <c r="A12" s="39" t="s">
        <v>45</v>
      </c>
      <c r="B12" s="39" t="s">
        <v>46</v>
      </c>
      <c r="C12" s="52">
        <v>2</v>
      </c>
    </row>
    <row r="13" spans="1:3" ht="12.75">
      <c r="A13" s="39" t="s">
        <v>73</v>
      </c>
      <c r="B13" s="39" t="s">
        <v>74</v>
      </c>
      <c r="C13" s="52">
        <v>2</v>
      </c>
    </row>
    <row r="14" spans="1:3" ht="12.75">
      <c r="A14" s="39" t="s">
        <v>35</v>
      </c>
      <c r="B14" s="39" t="s">
        <v>36</v>
      </c>
      <c r="C14" s="52">
        <v>2</v>
      </c>
    </row>
    <row r="15" spans="1:3" ht="12.75">
      <c r="A15" s="42"/>
      <c r="B15" s="45" t="s">
        <v>37</v>
      </c>
      <c r="C15" s="54">
        <v>4</v>
      </c>
    </row>
    <row r="16" spans="1:3" ht="12.75">
      <c r="A16" s="39" t="s">
        <v>21</v>
      </c>
      <c r="B16" s="39" t="s">
        <v>22</v>
      </c>
      <c r="C16" s="52">
        <v>17</v>
      </c>
    </row>
    <row r="17" spans="1:3" ht="12.75">
      <c r="A17" s="39" t="s">
        <v>84</v>
      </c>
      <c r="B17" s="39" t="s">
        <v>85</v>
      </c>
      <c r="C17" s="52">
        <v>1</v>
      </c>
    </row>
    <row r="18" spans="1:3" ht="12.75">
      <c r="A18" s="39" t="s">
        <v>26</v>
      </c>
      <c r="B18" s="39" t="s">
        <v>30</v>
      </c>
      <c r="C18" s="52">
        <v>15</v>
      </c>
    </row>
    <row r="19" spans="1:3" ht="12.75">
      <c r="A19" s="42"/>
      <c r="B19" s="45" t="s">
        <v>27</v>
      </c>
      <c r="C19" s="54">
        <v>3</v>
      </c>
    </row>
    <row r="20" spans="1:3" ht="12.75">
      <c r="A20" s="39" t="s">
        <v>78</v>
      </c>
      <c r="B20" s="39" t="s">
        <v>79</v>
      </c>
      <c r="C20" s="52">
        <v>1</v>
      </c>
    </row>
    <row r="21" spans="1:3" ht="12.75">
      <c r="A21" s="39" t="s">
        <v>56</v>
      </c>
      <c r="B21" s="39" t="s">
        <v>88</v>
      </c>
      <c r="C21" s="52">
        <v>1</v>
      </c>
    </row>
    <row r="22" spans="1:3" ht="12.75">
      <c r="A22" s="39" t="s">
        <v>19</v>
      </c>
      <c r="B22" s="39" t="s">
        <v>20</v>
      </c>
      <c r="C22" s="52">
        <v>3</v>
      </c>
    </row>
    <row r="23" spans="1:3" ht="12.75">
      <c r="A23" s="39" t="s">
        <v>11</v>
      </c>
      <c r="B23" s="39" t="s">
        <v>12</v>
      </c>
      <c r="C23" s="52">
        <v>32</v>
      </c>
    </row>
    <row r="24" spans="1:3" ht="12.75">
      <c r="A24" s="42"/>
      <c r="B24" s="45" t="s">
        <v>28</v>
      </c>
      <c r="C24" s="54">
        <v>4</v>
      </c>
    </row>
    <row r="25" spans="1:3" ht="12.75">
      <c r="A25" s="39" t="s">
        <v>80</v>
      </c>
      <c r="B25" s="39" t="s">
        <v>81</v>
      </c>
      <c r="C25" s="52">
        <v>2</v>
      </c>
    </row>
    <row r="26" spans="1:3" ht="12.75">
      <c r="A26" s="39" t="s">
        <v>71</v>
      </c>
      <c r="B26" s="39" t="s">
        <v>72</v>
      </c>
      <c r="C26" s="52">
        <v>8</v>
      </c>
    </row>
    <row r="27" spans="1:3" ht="12.75">
      <c r="A27" s="39" t="s">
        <v>5</v>
      </c>
      <c r="B27" s="39" t="s">
        <v>87</v>
      </c>
      <c r="C27" s="52">
        <v>4</v>
      </c>
    </row>
    <row r="28" spans="1:3" ht="12.75">
      <c r="A28" s="42"/>
      <c r="B28" s="45" t="s">
        <v>9</v>
      </c>
      <c r="C28" s="54">
        <v>25</v>
      </c>
    </row>
    <row r="29" spans="1:3" ht="12.75">
      <c r="A29" s="39" t="s">
        <v>23</v>
      </c>
      <c r="B29" s="39" t="s">
        <v>82</v>
      </c>
      <c r="C29" s="52">
        <v>9</v>
      </c>
    </row>
    <row r="30" spans="1:3" ht="12.75">
      <c r="A30" s="42"/>
      <c r="B30" s="45" t="s">
        <v>25</v>
      </c>
      <c r="C30" s="54">
        <v>2</v>
      </c>
    </row>
    <row r="31" spans="1:3" ht="12.75">
      <c r="A31" s="42"/>
      <c r="B31" s="45" t="s">
        <v>24</v>
      </c>
      <c r="C31" s="54">
        <v>11</v>
      </c>
    </row>
    <row r="32" spans="1:3" ht="12.75">
      <c r="A32" s="39" t="s">
        <v>41</v>
      </c>
      <c r="B32" s="39" t="s">
        <v>42</v>
      </c>
      <c r="C32" s="52">
        <v>1</v>
      </c>
    </row>
    <row r="33" spans="1:3" ht="12.75">
      <c r="A33" s="39" t="s">
        <v>54</v>
      </c>
      <c r="B33" s="39" t="s">
        <v>55</v>
      </c>
      <c r="C33" s="52">
        <v>1</v>
      </c>
    </row>
    <row r="34" spans="1:3" ht="12.75">
      <c r="A34" s="39" t="s">
        <v>57</v>
      </c>
      <c r="B34" s="39" t="s">
        <v>58</v>
      </c>
      <c r="C34" s="52">
        <v>1</v>
      </c>
    </row>
    <row r="35" spans="1:3" ht="12.75">
      <c r="A35" s="39" t="s">
        <v>52</v>
      </c>
      <c r="B35" s="39" t="s">
        <v>53</v>
      </c>
      <c r="C35" s="52">
        <v>1</v>
      </c>
    </row>
    <row r="36" spans="1:3" ht="12.75">
      <c r="A36" s="39" t="s">
        <v>68</v>
      </c>
      <c r="B36" s="39" t="s">
        <v>69</v>
      </c>
      <c r="C36" s="52">
        <v>12</v>
      </c>
    </row>
    <row r="37" spans="1:3" ht="12.75">
      <c r="A37" s="39" t="s">
        <v>43</v>
      </c>
      <c r="B37" s="39" t="s">
        <v>44</v>
      </c>
      <c r="C37" s="52">
        <v>2</v>
      </c>
    </row>
    <row r="38" spans="1:3" ht="12.75">
      <c r="A38" s="46" t="s">
        <v>59</v>
      </c>
      <c r="B38" s="47"/>
      <c r="C38" s="57">
        <v>183</v>
      </c>
    </row>
    <row r="40" ht="12.75">
      <c r="U40" s="61"/>
    </row>
  </sheetData>
  <printOptions/>
  <pageMargins left="0.75" right="0.75" top="1" bottom="1" header="0.492125985" footer="0.49212598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1">
      <selection activeCell="C43" sqref="C43"/>
    </sheetView>
  </sheetViews>
  <sheetFormatPr defaultColWidth="9.140625" defaultRowHeight="12.75"/>
  <cols>
    <col min="1" max="1" width="19.140625" style="0" bestFit="1" customWidth="1"/>
    <col min="3" max="3" width="19.140625" style="62" bestFit="1" customWidth="1"/>
  </cols>
  <sheetData>
    <row r="1" ht="12.75">
      <c r="A1" t="s">
        <v>106</v>
      </c>
    </row>
    <row r="3" spans="1:3" ht="12.75">
      <c r="A3" t="s">
        <v>103</v>
      </c>
      <c r="B3">
        <v>9</v>
      </c>
      <c r="C3" s="62">
        <f>B3/21*100</f>
        <v>42.857142857142854</v>
      </c>
    </row>
    <row r="4" spans="1:3" ht="12.75">
      <c r="A4" t="s">
        <v>98</v>
      </c>
      <c r="B4">
        <v>2</v>
      </c>
      <c r="C4" s="62">
        <f aca="true" t="shared" si="0" ref="C4:C11">B4/21*100</f>
        <v>9.523809523809524</v>
      </c>
    </row>
    <row r="5" spans="1:3" ht="12.75">
      <c r="A5" t="s">
        <v>100</v>
      </c>
      <c r="B5">
        <v>2</v>
      </c>
      <c r="C5" s="62">
        <f t="shared" si="0"/>
        <v>9.523809523809524</v>
      </c>
    </row>
    <row r="6" spans="1:3" ht="12.75">
      <c r="A6" t="s">
        <v>102</v>
      </c>
      <c r="B6">
        <v>2</v>
      </c>
      <c r="C6" s="62">
        <f t="shared" si="0"/>
        <v>9.523809523809524</v>
      </c>
    </row>
    <row r="7" spans="1:3" ht="12.75">
      <c r="A7" t="s">
        <v>105</v>
      </c>
      <c r="B7">
        <v>2</v>
      </c>
      <c r="C7" s="62">
        <f t="shared" si="0"/>
        <v>9.523809523809524</v>
      </c>
    </row>
    <row r="8" spans="1:3" ht="12.75">
      <c r="A8" t="s">
        <v>97</v>
      </c>
      <c r="B8">
        <v>1</v>
      </c>
      <c r="C8" s="62">
        <f t="shared" si="0"/>
        <v>4.761904761904762</v>
      </c>
    </row>
    <row r="9" spans="1:3" ht="12.75">
      <c r="A9" t="s">
        <v>99</v>
      </c>
      <c r="B9">
        <v>1</v>
      </c>
      <c r="C9" s="62">
        <f t="shared" si="0"/>
        <v>4.761904761904762</v>
      </c>
    </row>
    <row r="10" spans="1:3" ht="12.75">
      <c r="A10" t="s">
        <v>101</v>
      </c>
      <c r="B10">
        <v>1</v>
      </c>
      <c r="C10" s="62">
        <f t="shared" si="0"/>
        <v>4.761904761904762</v>
      </c>
    </row>
    <row r="11" spans="1:3" ht="12.75">
      <c r="A11" t="s">
        <v>104</v>
      </c>
      <c r="B11">
        <v>1</v>
      </c>
      <c r="C11" s="62">
        <f t="shared" si="0"/>
        <v>4.761904761904762</v>
      </c>
    </row>
    <row r="12" ht="12.75">
      <c r="B12">
        <f>SUM(B3:B11)</f>
        <v>21</v>
      </c>
    </row>
    <row r="26" ht="12.75">
      <c r="A26" t="s">
        <v>107</v>
      </c>
    </row>
    <row r="28" spans="1:3" ht="12.75">
      <c r="A28" t="s">
        <v>91</v>
      </c>
      <c r="B28">
        <v>4</v>
      </c>
      <c r="C28" s="62">
        <f>B28/12*100</f>
        <v>33.33333333333333</v>
      </c>
    </row>
    <row r="29" spans="1:3" ht="12.75">
      <c r="A29" t="s">
        <v>89</v>
      </c>
      <c r="B29">
        <v>2</v>
      </c>
      <c r="C29" s="62">
        <f aca="true" t="shared" si="1" ref="C29:C35">B29/12*100</f>
        <v>16.666666666666664</v>
      </c>
    </row>
    <row r="30" spans="1:3" ht="12.75">
      <c r="A30" t="s">
        <v>90</v>
      </c>
      <c r="B30">
        <v>1</v>
      </c>
      <c r="C30" s="62">
        <f t="shared" si="1"/>
        <v>8.333333333333332</v>
      </c>
    </row>
    <row r="31" spans="1:3" ht="12.75">
      <c r="A31" t="s">
        <v>92</v>
      </c>
      <c r="B31">
        <v>1</v>
      </c>
      <c r="C31" s="62">
        <f t="shared" si="1"/>
        <v>8.333333333333332</v>
      </c>
    </row>
    <row r="32" spans="1:3" ht="12.75">
      <c r="A32" t="s">
        <v>93</v>
      </c>
      <c r="B32">
        <v>1</v>
      </c>
      <c r="C32" s="62">
        <f t="shared" si="1"/>
        <v>8.333333333333332</v>
      </c>
    </row>
    <row r="33" spans="1:3" ht="12.75">
      <c r="A33" t="s">
        <v>96</v>
      </c>
      <c r="B33">
        <v>1</v>
      </c>
      <c r="C33" s="62">
        <f t="shared" si="1"/>
        <v>8.333333333333332</v>
      </c>
    </row>
    <row r="34" spans="1:3" ht="12.75">
      <c r="A34" t="s">
        <v>94</v>
      </c>
      <c r="B34">
        <v>1</v>
      </c>
      <c r="C34" s="62">
        <f t="shared" si="1"/>
        <v>8.333333333333332</v>
      </c>
    </row>
    <row r="35" spans="1:3" ht="12.75">
      <c r="A35" t="s">
        <v>95</v>
      </c>
      <c r="B35">
        <v>1</v>
      </c>
      <c r="C35" s="62">
        <f t="shared" si="1"/>
        <v>8.333333333333332</v>
      </c>
    </row>
    <row r="36" ht="12.75">
      <c r="B36">
        <f>SUM(B28:B35)</f>
        <v>12</v>
      </c>
    </row>
  </sheetData>
  <printOptions/>
  <pageMargins left="0.75" right="0.75" top="1" bottom="1" header="0.492125985" footer="0.49212598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Q18" sqref="Q18"/>
    </sheetView>
  </sheetViews>
  <sheetFormatPr defaultColWidth="9.140625" defaultRowHeight="12.75"/>
  <cols>
    <col min="2" max="2" width="10.421875" style="0" bestFit="1" customWidth="1"/>
    <col min="3" max="3" width="10.421875" style="0" customWidth="1"/>
  </cols>
  <sheetData>
    <row r="1" ht="12.75">
      <c r="A1" t="s">
        <v>106</v>
      </c>
    </row>
    <row r="2" spans="2:5" ht="12.75">
      <c r="B2" t="s">
        <v>109</v>
      </c>
      <c r="C2" t="s">
        <v>109</v>
      </c>
      <c r="D2" t="s">
        <v>110</v>
      </c>
      <c r="E2" t="s">
        <v>110</v>
      </c>
    </row>
    <row r="3" spans="1:5" ht="12.75">
      <c r="A3" t="s">
        <v>108</v>
      </c>
      <c r="B3">
        <v>53</v>
      </c>
      <c r="C3" s="62">
        <f>B3/146*100</f>
        <v>36.3013698630137</v>
      </c>
      <c r="D3">
        <v>14</v>
      </c>
      <c r="E3" s="62">
        <f>D3/21*100</f>
        <v>66.66666666666666</v>
      </c>
    </row>
    <row r="4" spans="1:5" ht="12.75">
      <c r="A4" t="s">
        <v>66</v>
      </c>
      <c r="B4">
        <f>SUM(tab_din2!C30,tab_din2!C33,tab_din2!C36,tab_din2!C37)</f>
        <v>17</v>
      </c>
      <c r="C4" s="62">
        <f>B4/146*100</f>
        <v>11.643835616438356</v>
      </c>
      <c r="D4">
        <v>4</v>
      </c>
      <c r="E4" s="62">
        <f>D4/21*100</f>
        <v>19.047619047619047</v>
      </c>
    </row>
    <row r="5" spans="1:5" ht="12.75">
      <c r="A5" t="s">
        <v>65</v>
      </c>
      <c r="B5">
        <f>SUM(tab_din2!C40,tab_din2!C41,tab_din2!C42,tab_din2!C43,tab_din2!C44,tab_din2!C45,tab_din2!C48,tab_din2!C49,tab_din2!C50,tab_din2!C51,tab_din2!C53,tab_din2!C54,tab_din2!C55,tab_din2!C56,tab_din2!C57,tab_din2!C58)</f>
        <v>0</v>
      </c>
      <c r="C5" s="62">
        <f>B5/146*100</f>
        <v>0</v>
      </c>
      <c r="D5">
        <v>16</v>
      </c>
      <c r="E5" s="62">
        <f>D5/21*100</f>
        <v>76.19047619047619</v>
      </c>
    </row>
    <row r="6" spans="2:5" ht="12.75">
      <c r="B6">
        <f>SUM(B3:B5)</f>
        <v>70</v>
      </c>
      <c r="C6" s="62">
        <f>SUM(C3:C5)</f>
        <v>47.945205479452056</v>
      </c>
      <c r="E6" s="62"/>
    </row>
    <row r="7" spans="3:5" ht="12.75">
      <c r="C7" s="62"/>
      <c r="E7" s="62"/>
    </row>
    <row r="8" spans="3:5" ht="12.75">
      <c r="C8" s="62"/>
      <c r="E8" s="62"/>
    </row>
    <row r="9" spans="3:5" ht="12.75">
      <c r="C9" s="62"/>
      <c r="E9" s="62"/>
    </row>
    <row r="10" spans="3:5" ht="12.75">
      <c r="C10" s="62"/>
      <c r="E10" s="62"/>
    </row>
    <row r="11" spans="1:5" ht="12.75">
      <c r="A11" t="s">
        <v>107</v>
      </c>
      <c r="C11" s="62"/>
      <c r="E11" s="62"/>
    </row>
    <row r="12" spans="2:5" ht="12.75">
      <c r="B12" t="s">
        <v>109</v>
      </c>
      <c r="C12" s="62"/>
      <c r="D12" t="s">
        <v>110</v>
      </c>
      <c r="E12" s="62"/>
    </row>
    <row r="13" spans="1:5" ht="12.75">
      <c r="A13" t="s">
        <v>108</v>
      </c>
      <c r="B13">
        <v>27</v>
      </c>
      <c r="C13" s="62">
        <f>B13/37*100</f>
        <v>72.97297297297297</v>
      </c>
      <c r="D13">
        <v>10</v>
      </c>
      <c r="E13" s="62">
        <f>D13/21*100</f>
        <v>47.61904761904761</v>
      </c>
    </row>
    <row r="14" spans="1:5" ht="12.75">
      <c r="A14" t="s">
        <v>66</v>
      </c>
      <c r="B14">
        <f>SUM(tab_din2!C31,tab_din2!C32,tab_din2!C34,tab_din2!C35,tab_din2!C38)</f>
        <v>197</v>
      </c>
      <c r="C14" s="62">
        <f>B14/37*100</f>
        <v>532.4324324324325</v>
      </c>
      <c r="D14">
        <v>5</v>
      </c>
      <c r="E14" s="62">
        <f>D14/21*100</f>
        <v>23.809523809523807</v>
      </c>
    </row>
    <row r="15" spans="1:5" ht="12.75">
      <c r="A15" t="s">
        <v>65</v>
      </c>
      <c r="B15">
        <f>SUM(tab_din2!C46,tab_din2!C47,tab_din2!C52)</f>
        <v>0</v>
      </c>
      <c r="C15" s="62">
        <f>B15/37*100</f>
        <v>0</v>
      </c>
      <c r="D15">
        <v>3</v>
      </c>
      <c r="E15" s="62">
        <f>D15/21*100</f>
        <v>14.285714285714285</v>
      </c>
    </row>
    <row r="16" spans="2:5" ht="12.75">
      <c r="B16">
        <f>SUM(B13:B15)</f>
        <v>224</v>
      </c>
      <c r="C16" s="62">
        <f>SUM(C13:C15)</f>
        <v>605.4054054054054</v>
      </c>
      <c r="E16" s="62"/>
    </row>
    <row r="17" ht="12.75">
      <c r="E17" s="62"/>
    </row>
  </sheetData>
  <printOptions/>
  <pageMargins left="0.75" right="0.75" top="1" bottom="1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L96"/>
  <sheetViews>
    <sheetView workbookViewId="0" topLeftCell="A1">
      <selection activeCell="I32" sqref="I32"/>
    </sheetView>
  </sheetViews>
  <sheetFormatPr defaultColWidth="9.140625" defaultRowHeight="12.75"/>
  <cols>
    <col min="3" max="3" width="9.57421875" style="0" bestFit="1" customWidth="1"/>
    <col min="4" max="4" width="10.7109375" style="0" bestFit="1" customWidth="1"/>
    <col min="7" max="7" width="9.57421875" style="0" bestFit="1" customWidth="1"/>
    <col min="8" max="8" width="10.7109375" style="0" bestFit="1" customWidth="1"/>
  </cols>
  <sheetData>
    <row r="2" spans="2:12" ht="16.5" thickBot="1">
      <c r="B2" s="63" t="s">
        <v>0</v>
      </c>
      <c r="C2" s="73" t="s">
        <v>111</v>
      </c>
      <c r="D2" s="73"/>
      <c r="E2" s="64"/>
      <c r="F2" s="63" t="s">
        <v>0</v>
      </c>
      <c r="G2" s="73" t="s">
        <v>111</v>
      </c>
      <c r="H2" s="73"/>
      <c r="I2" s="65"/>
      <c r="J2" s="63" t="s">
        <v>0</v>
      </c>
      <c r="K2" s="73" t="s">
        <v>111</v>
      </c>
      <c r="L2" s="73"/>
    </row>
    <row r="3" spans="2:6" ht="15.75">
      <c r="B3" s="66"/>
      <c r="C3" s="66"/>
      <c r="D3" s="66"/>
      <c r="E3" s="67"/>
      <c r="F3" s="3"/>
    </row>
    <row r="4" spans="2:5" ht="15.75">
      <c r="B4" s="68">
        <v>1</v>
      </c>
      <c r="C4" s="69">
        <v>363691.312</v>
      </c>
      <c r="D4" s="69">
        <v>7357050.204</v>
      </c>
      <c r="E4" s="67"/>
    </row>
    <row r="5" spans="2:5" ht="15.75">
      <c r="B5" s="68">
        <v>2</v>
      </c>
      <c r="C5" s="69">
        <v>363668.017</v>
      </c>
      <c r="D5" s="69">
        <v>7357011.796</v>
      </c>
      <c r="E5" s="67"/>
    </row>
    <row r="6" spans="2:5" ht="15.75">
      <c r="B6" s="68">
        <v>3</v>
      </c>
      <c r="C6" s="69">
        <v>363592.464</v>
      </c>
      <c r="D6" s="69">
        <v>7356812.224</v>
      </c>
      <c r="E6" s="67"/>
    </row>
    <row r="7" spans="2:5" ht="15.75">
      <c r="B7" s="68">
        <v>4</v>
      </c>
      <c r="C7" s="69">
        <v>363713</v>
      </c>
      <c r="D7" s="69">
        <v>7356402</v>
      </c>
      <c r="E7" s="67"/>
    </row>
    <row r="8" spans="2:5" ht="15.75">
      <c r="B8" s="68">
        <v>5</v>
      </c>
      <c r="C8" s="69">
        <v>363899.677</v>
      </c>
      <c r="D8" s="69">
        <v>7356068.292</v>
      </c>
      <c r="E8" s="67"/>
    </row>
    <row r="9" spans="2:5" ht="15.75">
      <c r="B9" s="68">
        <v>6</v>
      </c>
      <c r="C9" s="69">
        <v>363922.403</v>
      </c>
      <c r="D9" s="69">
        <v>7356111.642</v>
      </c>
      <c r="E9" s="67"/>
    </row>
    <row r="10" spans="2:5" ht="15.75">
      <c r="B10" s="68">
        <v>7</v>
      </c>
      <c r="C10" s="69">
        <v>363910.64</v>
      </c>
      <c r="D10" s="69">
        <v>7356149.904</v>
      </c>
      <c r="E10" s="67"/>
    </row>
    <row r="11" spans="2:5" ht="15.75">
      <c r="B11" s="68">
        <v>8</v>
      </c>
      <c r="C11" s="69">
        <v>363632.968</v>
      </c>
      <c r="D11" s="69">
        <v>7356641.172</v>
      </c>
      <c r="E11" s="67"/>
    </row>
    <row r="12" spans="2:5" ht="15.75">
      <c r="B12" s="68">
        <v>9</v>
      </c>
      <c r="C12" s="69">
        <v>361951.941</v>
      </c>
      <c r="D12" s="69">
        <v>7354699.677</v>
      </c>
      <c r="E12" s="67"/>
    </row>
    <row r="13" spans="2:5" ht="15.75">
      <c r="B13" s="68">
        <v>10</v>
      </c>
      <c r="C13" s="69">
        <v>362466.757</v>
      </c>
      <c r="D13" s="69">
        <v>7356486.813</v>
      </c>
      <c r="E13" s="67"/>
    </row>
    <row r="14" spans="2:5" ht="15.75">
      <c r="B14" s="68">
        <v>11</v>
      </c>
      <c r="C14" s="69">
        <v>363964.07</v>
      </c>
      <c r="D14" s="69">
        <v>7356093.249</v>
      </c>
      <c r="E14" s="67"/>
    </row>
    <row r="15" spans="2:5" ht="15.75">
      <c r="B15" s="68">
        <v>12</v>
      </c>
      <c r="C15" s="69">
        <v>363620.761</v>
      </c>
      <c r="D15" s="69">
        <v>7356639.59</v>
      </c>
      <c r="E15" s="67"/>
    </row>
    <row r="16" spans="2:5" ht="15.75">
      <c r="B16" s="68">
        <v>13</v>
      </c>
      <c r="C16" s="69">
        <v>363619.561</v>
      </c>
      <c r="D16" s="69">
        <v>7356993.348</v>
      </c>
      <c r="E16" s="67"/>
    </row>
    <row r="17" spans="2:5" ht="15.75">
      <c r="B17" s="68">
        <v>14</v>
      </c>
      <c r="C17" s="69">
        <v>363682.936</v>
      </c>
      <c r="D17" s="69">
        <v>7357059.565</v>
      </c>
      <c r="E17" s="67"/>
    </row>
    <row r="18" spans="2:5" ht="15.75">
      <c r="B18" s="68">
        <v>15</v>
      </c>
      <c r="C18" s="69">
        <v>363708.352</v>
      </c>
      <c r="D18" s="69">
        <v>7357038.855</v>
      </c>
      <c r="E18" s="67"/>
    </row>
    <row r="19" spans="2:5" ht="15.75">
      <c r="B19" s="68">
        <v>16</v>
      </c>
      <c r="C19" s="69">
        <v>363702.979</v>
      </c>
      <c r="D19" s="69">
        <v>7357071.868</v>
      </c>
      <c r="E19" s="67"/>
    </row>
    <row r="20" spans="2:5" ht="15.75">
      <c r="B20" s="68">
        <v>17</v>
      </c>
      <c r="C20" s="69">
        <v>363732.582</v>
      </c>
      <c r="D20" s="69">
        <v>7357128.167</v>
      </c>
      <c r="E20" s="67"/>
    </row>
    <row r="21" spans="2:5" ht="15.75">
      <c r="B21" s="68">
        <v>18</v>
      </c>
      <c r="C21" s="69">
        <v>363728.03</v>
      </c>
      <c r="D21" s="69">
        <v>7357162.784</v>
      </c>
      <c r="E21" s="67"/>
    </row>
    <row r="22" spans="2:5" ht="15.75">
      <c r="B22" s="68">
        <v>19</v>
      </c>
      <c r="C22" s="69">
        <v>363704.575</v>
      </c>
      <c r="D22" s="69">
        <v>7357288.282</v>
      </c>
      <c r="E22" s="67"/>
    </row>
    <row r="23" spans="2:5" ht="15.75">
      <c r="B23" s="68">
        <v>20</v>
      </c>
      <c r="C23" s="69">
        <v>363723.589</v>
      </c>
      <c r="D23" s="69">
        <v>7357335.273</v>
      </c>
      <c r="E23" s="67"/>
    </row>
    <row r="24" spans="2:5" ht="15.75">
      <c r="B24" s="68">
        <v>21</v>
      </c>
      <c r="C24" s="69">
        <v>363621.557</v>
      </c>
      <c r="D24" s="69">
        <v>7357005.211</v>
      </c>
      <c r="E24" s="67"/>
    </row>
    <row r="25" spans="2:5" ht="15.75">
      <c r="B25" s="68">
        <v>22</v>
      </c>
      <c r="C25" s="69">
        <v>363752.172</v>
      </c>
      <c r="D25" s="69">
        <v>7357109.843</v>
      </c>
      <c r="E25" s="67"/>
    </row>
    <row r="26" spans="2:5" ht="15.75">
      <c r="B26" s="68">
        <v>23</v>
      </c>
      <c r="C26" s="69">
        <v>363719.202</v>
      </c>
      <c r="D26" s="69">
        <v>7357329.885</v>
      </c>
      <c r="E26" s="67"/>
    </row>
    <row r="27" spans="2:5" ht="15.75">
      <c r="B27" s="68">
        <v>24</v>
      </c>
      <c r="C27" s="69">
        <v>363616.391</v>
      </c>
      <c r="D27" s="69">
        <v>7356509.985</v>
      </c>
      <c r="E27" s="67"/>
    </row>
    <row r="28" spans="2:5" ht="15.75">
      <c r="B28" s="68">
        <v>25</v>
      </c>
      <c r="C28" s="69">
        <v>363729.741</v>
      </c>
      <c r="D28" s="69">
        <v>7356319.23</v>
      </c>
      <c r="E28" s="67"/>
    </row>
    <row r="29" spans="2:5" ht="15.75">
      <c r="B29" s="68">
        <v>26</v>
      </c>
      <c r="C29" s="69">
        <v>363776.32</v>
      </c>
      <c r="D29" s="69">
        <v>7356219.347</v>
      </c>
      <c r="E29" s="67"/>
    </row>
    <row r="30" spans="2:5" ht="15.75">
      <c r="B30" s="68">
        <v>27</v>
      </c>
      <c r="C30" s="69">
        <v>363782.023</v>
      </c>
      <c r="D30" s="69">
        <v>7357463.922</v>
      </c>
      <c r="E30" s="67"/>
    </row>
    <row r="31" spans="2:5" ht="15.75">
      <c r="B31" s="68">
        <v>28</v>
      </c>
      <c r="C31" s="69">
        <v>362298.883</v>
      </c>
      <c r="D31" s="69">
        <v>7356349.518</v>
      </c>
      <c r="E31" s="67"/>
    </row>
    <row r="32" spans="2:5" ht="15.75">
      <c r="B32" s="68">
        <v>29</v>
      </c>
      <c r="C32" s="69">
        <v>362470.213</v>
      </c>
      <c r="D32" s="69">
        <v>7356473.461</v>
      </c>
      <c r="E32" s="67"/>
    </row>
    <row r="33" spans="2:4" ht="15.75">
      <c r="B33" s="68">
        <v>30</v>
      </c>
      <c r="C33" s="69">
        <v>362358.553</v>
      </c>
      <c r="D33" s="69">
        <v>7356392.649</v>
      </c>
    </row>
    <row r="34" spans="2:4" ht="15.75">
      <c r="B34" s="68">
        <v>31</v>
      </c>
      <c r="C34" s="69">
        <v>363566.416</v>
      </c>
      <c r="D34" s="69">
        <v>7356877.14</v>
      </c>
    </row>
    <row r="35" spans="2:4" ht="15.75">
      <c r="B35" s="68">
        <v>32</v>
      </c>
      <c r="C35" s="69">
        <v>363837.868</v>
      </c>
      <c r="D35" s="69">
        <v>7356203.137</v>
      </c>
    </row>
    <row r="36" spans="2:4" ht="15.75">
      <c r="B36" s="68">
        <v>33</v>
      </c>
      <c r="C36" s="69">
        <v>363628.219</v>
      </c>
      <c r="D36" s="69">
        <v>7356686.601</v>
      </c>
    </row>
    <row r="37" spans="2:4" ht="15.75">
      <c r="B37" s="68">
        <v>34</v>
      </c>
      <c r="C37" s="69">
        <v>363627.059</v>
      </c>
      <c r="D37" s="69">
        <v>7356605.463</v>
      </c>
    </row>
    <row r="38" spans="2:4" ht="15.75">
      <c r="B38" s="68">
        <v>35</v>
      </c>
      <c r="C38" s="69">
        <v>363617.913</v>
      </c>
      <c r="D38" s="69">
        <v>7356485.318</v>
      </c>
    </row>
    <row r="39" spans="2:4" ht="15.75">
      <c r="B39" s="68">
        <v>36</v>
      </c>
      <c r="C39" s="69">
        <v>363646.016</v>
      </c>
      <c r="D39" s="69">
        <v>7356443.944</v>
      </c>
    </row>
    <row r="40" spans="2:4" ht="15.75">
      <c r="B40" s="68">
        <v>37</v>
      </c>
      <c r="C40" s="69">
        <v>363815.245</v>
      </c>
      <c r="D40" s="69">
        <v>7356198.561</v>
      </c>
    </row>
    <row r="41" spans="2:4" ht="15.75">
      <c r="B41" s="68">
        <v>38</v>
      </c>
      <c r="C41" s="69">
        <v>363613.347</v>
      </c>
      <c r="D41" s="69">
        <v>7356499.746</v>
      </c>
    </row>
    <row r="42" spans="2:4" ht="15.75">
      <c r="B42" s="68">
        <v>39</v>
      </c>
      <c r="C42" s="69">
        <v>363710.36</v>
      </c>
      <c r="D42" s="69">
        <v>7357321.819</v>
      </c>
    </row>
    <row r="43" spans="2:4" ht="15.75">
      <c r="B43" s="68">
        <v>40</v>
      </c>
      <c r="C43" s="69">
        <v>363857.073</v>
      </c>
      <c r="D43" s="69">
        <v>7356156.889</v>
      </c>
    </row>
    <row r="44" spans="2:4" ht="15.75">
      <c r="B44" s="68">
        <v>41</v>
      </c>
      <c r="C44" s="69">
        <v>362450.739</v>
      </c>
      <c r="D44" s="69">
        <v>7354541.447</v>
      </c>
    </row>
    <row r="45" spans="2:4" ht="15.75">
      <c r="B45" s="68">
        <v>42</v>
      </c>
      <c r="C45" s="69">
        <v>361825.04</v>
      </c>
      <c r="D45" s="69">
        <v>7354521.146</v>
      </c>
    </row>
    <row r="46" spans="2:4" ht="15.75">
      <c r="B46" s="68">
        <v>43</v>
      </c>
      <c r="C46" s="69">
        <v>363698.375</v>
      </c>
      <c r="D46" s="69">
        <v>7356456.497</v>
      </c>
    </row>
    <row r="47" spans="2:4" ht="15.75">
      <c r="B47" s="68">
        <v>44</v>
      </c>
      <c r="C47" s="69">
        <v>363661</v>
      </c>
      <c r="D47" s="69">
        <v>7356743</v>
      </c>
    </row>
    <row r="48" spans="2:4" ht="15.75">
      <c r="B48" s="68">
        <v>45</v>
      </c>
      <c r="C48" s="69">
        <v>363587.292</v>
      </c>
      <c r="D48" s="69">
        <v>7356747.422</v>
      </c>
    </row>
    <row r="49" spans="2:4" ht="15.75">
      <c r="B49" s="68">
        <v>46</v>
      </c>
      <c r="C49" s="69">
        <v>363843.381</v>
      </c>
      <c r="D49" s="69">
        <v>7357606.615</v>
      </c>
    </row>
    <row r="50" spans="2:4" ht="15.75">
      <c r="B50" s="68">
        <v>47</v>
      </c>
      <c r="C50" s="69">
        <v>362457.188</v>
      </c>
      <c r="D50" s="69">
        <v>7354625.478</v>
      </c>
    </row>
    <row r="51" spans="2:4" ht="15.75">
      <c r="B51" s="68">
        <v>48</v>
      </c>
      <c r="C51" s="69">
        <v>362446.932</v>
      </c>
      <c r="D51" s="69">
        <v>7354735.181</v>
      </c>
    </row>
    <row r="52" spans="2:4" ht="15.75">
      <c r="B52" s="68">
        <v>49</v>
      </c>
      <c r="C52" s="69">
        <v>362438.706</v>
      </c>
      <c r="D52" s="69">
        <v>7354769.086</v>
      </c>
    </row>
    <row r="53" spans="2:4" ht="15.75">
      <c r="B53" s="68">
        <v>50</v>
      </c>
      <c r="C53" s="69">
        <v>361896.875</v>
      </c>
      <c r="D53" s="69">
        <v>7354647.241</v>
      </c>
    </row>
    <row r="54" spans="2:4" ht="15.75">
      <c r="B54" s="68">
        <v>51</v>
      </c>
      <c r="C54" s="69">
        <v>362382.989</v>
      </c>
      <c r="D54" s="69">
        <v>7356428.128</v>
      </c>
    </row>
    <row r="55" spans="2:4" ht="15.75">
      <c r="B55" s="68">
        <v>52</v>
      </c>
      <c r="C55" s="69">
        <v>362449.947</v>
      </c>
      <c r="D55" s="69">
        <v>7356464.217</v>
      </c>
    </row>
    <row r="56" spans="2:4" ht="15.75">
      <c r="B56" s="68">
        <v>53</v>
      </c>
      <c r="C56" s="69">
        <v>363662.469</v>
      </c>
      <c r="D56" s="69">
        <v>7357042.496</v>
      </c>
    </row>
    <row r="57" spans="2:4" ht="15.75">
      <c r="B57" s="68">
        <v>54</v>
      </c>
      <c r="C57" s="69">
        <v>362271.835</v>
      </c>
      <c r="D57" s="69">
        <v>7356286.436</v>
      </c>
    </row>
    <row r="58" spans="2:4" ht="15.75">
      <c r="B58" s="68">
        <v>55</v>
      </c>
      <c r="C58" s="69">
        <v>363619.03</v>
      </c>
      <c r="D58" s="69">
        <v>7356952.064</v>
      </c>
    </row>
    <row r="59" spans="2:4" ht="15.75">
      <c r="B59" s="70">
        <v>56</v>
      </c>
      <c r="C59" s="71">
        <v>363669</v>
      </c>
      <c r="D59" s="71">
        <v>7356699</v>
      </c>
    </row>
    <row r="60" spans="2:4" ht="15.75">
      <c r="B60" s="70">
        <v>57</v>
      </c>
      <c r="C60" s="71">
        <v>363831</v>
      </c>
      <c r="D60" s="71">
        <v>7356952</v>
      </c>
    </row>
    <row r="61" spans="2:4" ht="15.75">
      <c r="B61" s="70">
        <v>58</v>
      </c>
      <c r="C61" s="71">
        <v>363994</v>
      </c>
      <c r="D61" s="71">
        <v>7356153</v>
      </c>
    </row>
    <row r="62" spans="2:4" ht="15.75">
      <c r="B62" s="70">
        <v>59</v>
      </c>
      <c r="C62" s="71">
        <v>363802</v>
      </c>
      <c r="D62" s="71">
        <v>7356359</v>
      </c>
    </row>
    <row r="63" spans="2:4" ht="15.75">
      <c r="B63" s="70">
        <v>60</v>
      </c>
      <c r="C63" s="71">
        <v>363931</v>
      </c>
      <c r="D63" s="71">
        <v>7356254</v>
      </c>
    </row>
    <row r="64" spans="2:4" ht="15.75">
      <c r="B64" s="70">
        <v>61</v>
      </c>
      <c r="C64" s="71">
        <v>363953</v>
      </c>
      <c r="D64" s="71">
        <v>7356292</v>
      </c>
    </row>
    <row r="65" spans="2:4" ht="15.75">
      <c r="B65" s="70">
        <v>62</v>
      </c>
      <c r="C65" s="71">
        <v>364016</v>
      </c>
      <c r="D65" s="71">
        <v>7356156</v>
      </c>
    </row>
    <row r="66" spans="2:4" ht="15.75">
      <c r="B66" s="70">
        <v>63</v>
      </c>
      <c r="C66" s="71">
        <v>363943</v>
      </c>
      <c r="D66" s="71">
        <v>7356098</v>
      </c>
    </row>
    <row r="67" spans="2:4" ht="15.75">
      <c r="B67" s="70">
        <v>64</v>
      </c>
      <c r="C67" s="71">
        <v>363718</v>
      </c>
      <c r="D67" s="71">
        <v>7356379</v>
      </c>
    </row>
    <row r="68" spans="2:4" ht="15.75">
      <c r="B68" s="70">
        <v>65</v>
      </c>
      <c r="C68" s="71">
        <v>363666</v>
      </c>
      <c r="D68" s="71">
        <v>7356488</v>
      </c>
    </row>
    <row r="69" spans="2:4" ht="15.75">
      <c r="B69" s="70">
        <v>66</v>
      </c>
      <c r="C69" s="71">
        <v>363662</v>
      </c>
      <c r="D69" s="71">
        <v>7356528</v>
      </c>
    </row>
    <row r="70" spans="2:4" ht="15.75">
      <c r="B70" s="70">
        <v>67</v>
      </c>
      <c r="C70" s="71">
        <v>363666</v>
      </c>
      <c r="D70" s="71">
        <v>7356504</v>
      </c>
    </row>
    <row r="71" spans="2:4" ht="15.75">
      <c r="B71" s="70">
        <v>68</v>
      </c>
      <c r="C71" s="71">
        <v>363890</v>
      </c>
      <c r="D71" s="71">
        <v>7356197</v>
      </c>
    </row>
    <row r="72" spans="2:4" ht="15.75">
      <c r="B72" s="70">
        <v>69</v>
      </c>
      <c r="C72" s="71">
        <v>363828</v>
      </c>
      <c r="D72" s="71">
        <v>7356280</v>
      </c>
    </row>
    <row r="73" spans="2:4" ht="15.75">
      <c r="B73" s="70">
        <v>70</v>
      </c>
      <c r="C73" s="71">
        <v>363669</v>
      </c>
      <c r="D73" s="71">
        <v>7356777</v>
      </c>
    </row>
    <row r="74" spans="2:4" ht="15.75">
      <c r="B74" s="70">
        <v>71</v>
      </c>
      <c r="C74" s="71">
        <v>363596</v>
      </c>
      <c r="D74" s="71">
        <v>7356902</v>
      </c>
    </row>
    <row r="75" spans="2:4" ht="15.75">
      <c r="B75" s="70">
        <v>72</v>
      </c>
      <c r="C75" s="71">
        <v>363725</v>
      </c>
      <c r="D75" s="71">
        <v>7357108</v>
      </c>
    </row>
    <row r="76" spans="2:4" ht="15.75">
      <c r="B76" s="70">
        <v>73</v>
      </c>
      <c r="C76" s="71">
        <v>362305</v>
      </c>
      <c r="D76" s="71">
        <v>7356346</v>
      </c>
    </row>
    <row r="77" spans="2:4" ht="15.75">
      <c r="B77" s="70">
        <v>74</v>
      </c>
      <c r="C77" s="71">
        <v>363879</v>
      </c>
      <c r="D77" s="71">
        <v>7356227</v>
      </c>
    </row>
    <row r="78" spans="2:4" ht="15.75">
      <c r="B78" s="70">
        <v>75</v>
      </c>
      <c r="C78" s="71">
        <v>363843</v>
      </c>
      <c r="D78" s="71">
        <v>7356281</v>
      </c>
    </row>
    <row r="79" spans="2:4" ht="15.75">
      <c r="B79" s="70">
        <v>76</v>
      </c>
      <c r="C79" s="71">
        <v>363743</v>
      </c>
      <c r="D79" s="71">
        <v>7356397</v>
      </c>
    </row>
    <row r="80" spans="2:4" ht="15.75">
      <c r="B80" s="70">
        <v>77</v>
      </c>
      <c r="C80" s="71">
        <v>363782</v>
      </c>
      <c r="D80" s="71">
        <v>7357129</v>
      </c>
    </row>
    <row r="81" spans="2:4" ht="15.75">
      <c r="B81" s="70">
        <v>78</v>
      </c>
      <c r="C81" s="71">
        <v>363781</v>
      </c>
      <c r="D81" s="71">
        <v>7357153</v>
      </c>
    </row>
    <row r="82" spans="2:4" ht="15.75">
      <c r="B82" s="70">
        <v>79</v>
      </c>
      <c r="C82" s="71">
        <v>363766</v>
      </c>
      <c r="D82" s="71">
        <v>7357398</v>
      </c>
    </row>
    <row r="83" spans="2:4" ht="15.75">
      <c r="B83" s="70">
        <v>80</v>
      </c>
      <c r="C83" s="71">
        <v>363700</v>
      </c>
      <c r="D83" s="71">
        <v>7357485</v>
      </c>
    </row>
    <row r="84" spans="2:4" ht="15.75">
      <c r="B84" s="70">
        <v>81</v>
      </c>
      <c r="C84" s="71">
        <v>363758</v>
      </c>
      <c r="D84" s="71">
        <v>7357165</v>
      </c>
    </row>
    <row r="85" spans="2:4" ht="15.75">
      <c r="B85" s="70">
        <v>82</v>
      </c>
      <c r="C85" s="71">
        <v>363644</v>
      </c>
      <c r="D85" s="71">
        <v>7357005</v>
      </c>
    </row>
    <row r="86" spans="2:4" ht="15.75">
      <c r="B86" s="70">
        <v>83</v>
      </c>
      <c r="C86" s="71">
        <v>364784</v>
      </c>
      <c r="D86" s="71">
        <v>7357719</v>
      </c>
    </row>
    <row r="87" spans="2:4" ht="15.75">
      <c r="B87" s="70">
        <v>84</v>
      </c>
      <c r="C87" s="71">
        <v>363672</v>
      </c>
      <c r="D87" s="71">
        <v>7356452</v>
      </c>
    </row>
    <row r="88" spans="2:4" ht="15.75">
      <c r="B88" s="70">
        <v>85</v>
      </c>
      <c r="C88" s="71">
        <v>363822</v>
      </c>
      <c r="D88" s="71">
        <v>7356311</v>
      </c>
    </row>
    <row r="89" spans="2:4" ht="15.75">
      <c r="B89" s="70">
        <v>86</v>
      </c>
      <c r="C89" s="71">
        <v>362337</v>
      </c>
      <c r="D89" s="71">
        <v>7356415</v>
      </c>
    </row>
    <row r="90" spans="2:4" ht="15.75">
      <c r="B90" s="70">
        <v>87</v>
      </c>
      <c r="C90" s="71">
        <v>362394</v>
      </c>
      <c r="D90" s="71">
        <v>7356401</v>
      </c>
    </row>
    <row r="91" spans="2:4" ht="15.75">
      <c r="B91" s="70">
        <v>88</v>
      </c>
      <c r="C91" s="71">
        <v>362221</v>
      </c>
      <c r="D91" s="71">
        <v>7356548</v>
      </c>
    </row>
    <row r="92" spans="2:4" ht="15.75">
      <c r="B92" s="70">
        <v>89</v>
      </c>
      <c r="C92" s="71">
        <v>364601</v>
      </c>
      <c r="D92" s="71">
        <v>7356133</v>
      </c>
    </row>
    <row r="93" spans="2:4" ht="15.75">
      <c r="B93" s="70">
        <v>90</v>
      </c>
      <c r="C93" s="71">
        <v>364502</v>
      </c>
      <c r="D93" s="71">
        <v>7356283</v>
      </c>
    </row>
    <row r="94" spans="2:4" ht="15.75">
      <c r="B94" s="70">
        <v>91</v>
      </c>
      <c r="C94" s="71">
        <v>364267</v>
      </c>
      <c r="D94" s="71">
        <v>7356632</v>
      </c>
    </row>
    <row r="95" spans="2:4" ht="15.75">
      <c r="B95" s="70">
        <v>92</v>
      </c>
      <c r="C95" s="71">
        <v>364064</v>
      </c>
      <c r="D95" s="71">
        <v>7356939</v>
      </c>
    </row>
    <row r="96" spans="2:4" ht="15.75">
      <c r="B96" s="68">
        <v>93</v>
      </c>
      <c r="C96" s="72">
        <v>362443</v>
      </c>
      <c r="D96" s="72">
        <v>7356475</v>
      </c>
    </row>
  </sheetData>
  <mergeCells count="3">
    <mergeCell ref="C2:D2"/>
    <mergeCell ref="G2:H2"/>
    <mergeCell ref="K2:L2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</dc:creator>
  <cp:keywords/>
  <dc:description/>
  <cp:lastModifiedBy>kamada</cp:lastModifiedBy>
  <cp:lastPrinted>2009-08-24T13:33:18Z</cp:lastPrinted>
  <dcterms:created xsi:type="dcterms:W3CDTF">2009-03-25T12:58:04Z</dcterms:created>
  <dcterms:modified xsi:type="dcterms:W3CDTF">2009-11-18T20:10:06Z</dcterms:modified>
  <cp:category/>
  <cp:version/>
  <cp:contentType/>
  <cp:contentStatus/>
</cp:coreProperties>
</file>