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9480" activeTab="0"/>
  </bookViews>
  <sheets>
    <sheet name="RG 0026 GAISR - BALANÇO" sheetId="1" r:id="rId1"/>
    <sheet name="Plan1" sheetId="2" r:id="rId2"/>
  </sheets>
  <externalReferences>
    <externalReference r:id="rId5"/>
  </externalReferences>
  <definedNames>
    <definedName name="_xlnm._FilterDatabase" localSheetId="0" hidden="1">'RG 0026 GAISR - BALANÇO'!$B$27:$F$27</definedName>
    <definedName name="_n2" hidden="1">{#N/A,#N/A,FALSE,"PCOL"}</definedName>
    <definedName name="_r" hidden="1">{#N/A,#N/A,FALSE,"PCOL"}</definedName>
    <definedName name="a" hidden="1">{#N/A,#N/A,FALSE,"PCOL"}</definedName>
    <definedName name="abc" hidden="1">{#N/A,#N/A,FALSE,"PCOL"}</definedName>
    <definedName name="abcd" hidden="1">{#N/A,#N/A,FALSE,"PCOL"}</definedName>
    <definedName name="aditivo" hidden="1">{#N/A,#N/A,FALSE,"PCOL"}</definedName>
    <definedName name="ans" hidden="1">{#N/A,#N/A,FALSE,"PCOL"}</definedName>
    <definedName name="_xlnm.Print_Area" localSheetId="0">'RG 0026 GAISR - BALANÇO'!$A$1:$U$116</definedName>
    <definedName name="Área1">#REF!</definedName>
    <definedName name="Área2">#REF!</definedName>
    <definedName name="Área3">#REF!</definedName>
    <definedName name="AREA4">#REF!</definedName>
    <definedName name="AREA5">#REF!</definedName>
    <definedName name="AREA6">#REF!</definedName>
    <definedName name="banco" localSheetId="0">'RG 0026 GAISR - BALANÇO'!$B$28:$F$109</definedName>
    <definedName name="banco">#REF!</definedName>
    <definedName name="CDE" hidden="1">{#N/A,#N/A,FALSE,"PCOL"}</definedName>
    <definedName name="dddd" hidden="1">{#N/A,#N/A,FALSE,"PCOL"}</definedName>
    <definedName name="e" hidden="1">{#N/A,#N/A,FALSE,"PCOL"}</definedName>
    <definedName name="ee" hidden="1">{#N/A,#N/A,FALSE,"PCOL"}</definedName>
    <definedName name="efe" hidden="1">{#N/A,#N/A,FALSE,"PCOL"}</definedName>
    <definedName name="est_B" hidden="1">{#N/A,#N/A,FALSE,"PCOL"}</definedName>
    <definedName name="euler" hidden="1">{#N/A,#N/A,FALSE,"PCOL"}</definedName>
    <definedName name="figura1">#REF!</definedName>
    <definedName name="gamen" hidden="1">{#N/A,#N/A,FALSE,"PCOL"}</definedName>
    <definedName name="gemin" hidden="1">{#N/A,#N/A,FALSE,"PCOL"}</definedName>
    <definedName name="ko" hidden="1">{#N/A,#N/A,FALSE,"PCOL"}</definedName>
    <definedName name="PassaExtenso">[1]!PassaExtenso</definedName>
    <definedName name="q" hidden="1">{#N/A,#N/A,FALSE,"PCOL"}</definedName>
    <definedName name="re" hidden="1">{#N/A,#N/A,FALSE,"PCOL"}</definedName>
    <definedName name="s" hidden="1">{#N/A,#N/A,FALSE,"PCOL"}</definedName>
    <definedName name="sac" hidden="1">{#N/A,#N/A,FALSE,"PCOL"}</definedName>
    <definedName name="saquinho" hidden="1">{#N/A,#N/A,FALSE,"PCOL"}</definedName>
    <definedName name="ss" hidden="1">{#N/A,#N/A,FALSE,"PCOL"}</definedName>
    <definedName name="TEMP" hidden="1">{#N/A,#N/A,FALSE,"PCOL"}</definedName>
    <definedName name="tempo" hidden="1">{#N/A,#N/A,FALSE,"PCOL"}</definedName>
    <definedName name="v" hidden="1">{#N/A,#N/A,FALSE,"PCOL"}</definedName>
    <definedName name="w" hidden="1">{#N/A,#N/A,FALSE,"PCOL"}</definedName>
    <definedName name="wrn.comentario." hidden="1">{#N/A,#N/A,FALSE,"PCOL"}</definedName>
    <definedName name="YONARA" hidden="1">{#N/A,#N/A,FALSE,"PCOL"}</definedName>
  </definedNames>
  <calcPr fullCalcOnLoad="1"/>
</workbook>
</file>

<file path=xl/sharedStrings.xml><?xml version="1.0" encoding="utf-8"?>
<sst xmlns="http://schemas.openxmlformats.org/spreadsheetml/2006/main" count="805" uniqueCount="214">
  <si>
    <t xml:space="preserve"> </t>
  </si>
  <si>
    <t>Gerência:</t>
  </si>
  <si>
    <t>Responsável:</t>
  </si>
  <si>
    <t>Correio:</t>
  </si>
  <si>
    <t>Ton.</t>
  </si>
  <si>
    <t>Números de Ordem CVRD</t>
  </si>
  <si>
    <t>Tipos de Resíduos</t>
  </si>
  <si>
    <t>Unidade  de Medida</t>
  </si>
  <si>
    <t>Código CONAMA 313/02</t>
  </si>
  <si>
    <t>Classe</t>
  </si>
  <si>
    <t>Reaproveitado</t>
  </si>
  <si>
    <t>Vendido</t>
  </si>
  <si>
    <t>Destinado / Tratado</t>
  </si>
  <si>
    <t>Estoque  final</t>
  </si>
  <si>
    <t>Estoque Final</t>
  </si>
  <si>
    <t>Ajuste de Estoque</t>
  </si>
  <si>
    <t>Gerado</t>
  </si>
  <si>
    <t>01-001</t>
  </si>
  <si>
    <t>Bateria alcalina</t>
  </si>
  <si>
    <t>Kg</t>
  </si>
  <si>
    <t>D 099</t>
  </si>
  <si>
    <t>I</t>
  </si>
  <si>
    <t>01-002</t>
  </si>
  <si>
    <t>Bateria chumbo ácida</t>
  </si>
  <si>
    <t>01-003</t>
  </si>
  <si>
    <t>Bateria de celular</t>
  </si>
  <si>
    <t>01-004</t>
  </si>
  <si>
    <t>Pilhas diversas</t>
  </si>
  <si>
    <t>01-005</t>
  </si>
  <si>
    <t>Baterias diversas (de 6 e 9 volts) - Seca</t>
  </si>
  <si>
    <t>Grupo 1</t>
  </si>
  <si>
    <t>Soma Geral do Grupo</t>
  </si>
  <si>
    <t>02-003</t>
  </si>
  <si>
    <t>Correia transportadora sem alma de aço</t>
  </si>
  <si>
    <t>A 008</t>
  </si>
  <si>
    <t>II</t>
  </si>
  <si>
    <t>02-004</t>
  </si>
  <si>
    <t>Mangueiras, mangotes sem nip´s, tubos, tiras e juntas de borracha</t>
  </si>
  <si>
    <t>A 004 eA 008</t>
  </si>
  <si>
    <t>02-005</t>
  </si>
  <si>
    <t>02-006</t>
  </si>
  <si>
    <t>Pneus caminhões fora de estrada</t>
  </si>
  <si>
    <t>A 004 e A 008</t>
  </si>
  <si>
    <t>02-007</t>
  </si>
  <si>
    <t>Correia transportadora com alma de aço</t>
  </si>
  <si>
    <t>Grupo 2</t>
  </si>
  <si>
    <t>03-001</t>
  </si>
  <si>
    <t>Entulho misto / Resíduos Inertes</t>
  </si>
  <si>
    <t>A 099</t>
  </si>
  <si>
    <t>03-002</t>
  </si>
  <si>
    <t>Resíduo de amianto</t>
  </si>
  <si>
    <t>A 011</t>
  </si>
  <si>
    <t>Grupo 3</t>
  </si>
  <si>
    <t>04-001</t>
  </si>
  <si>
    <t>Lodo da ETEQ - Estacao de Tratamento de Efluentes Quimicos)</t>
  </si>
  <si>
    <t>D 021</t>
  </si>
  <si>
    <t>04-004</t>
  </si>
  <si>
    <t>Lodo de Tratamento Biologico - ETE (efluente domestico)</t>
  </si>
  <si>
    <t>A 019</t>
  </si>
  <si>
    <t>Grupo 4</t>
  </si>
  <si>
    <t>05-003</t>
  </si>
  <si>
    <t>Serragem não contaminada</t>
  </si>
  <si>
    <t>A 009</t>
  </si>
  <si>
    <t>05-007</t>
  </si>
  <si>
    <t>Dormentes tratados com creosoto</t>
  </si>
  <si>
    <t>A 009 (*)</t>
  </si>
  <si>
    <t>05-010</t>
  </si>
  <si>
    <t>Madeiras não recicláveis (cavacos, madeira podre, ciscos, lascas, pequenos pedaços)</t>
  </si>
  <si>
    <t>Grupo 5</t>
  </si>
  <si>
    <t>06-001</t>
  </si>
  <si>
    <t>Sucata de ferro</t>
  </si>
  <si>
    <t>A 004</t>
  </si>
  <si>
    <t>06-002</t>
  </si>
  <si>
    <t>Sucata de aço</t>
  </si>
  <si>
    <t>06-003</t>
  </si>
  <si>
    <t>Sucata de alumínio</t>
  </si>
  <si>
    <t>A 005</t>
  </si>
  <si>
    <t>06-004</t>
  </si>
  <si>
    <t>Sucata de cobre</t>
  </si>
  <si>
    <t>06-006</t>
  </si>
  <si>
    <t>Sucata de bronze</t>
  </si>
  <si>
    <t>Grupo 6</t>
  </si>
  <si>
    <t>07-008</t>
  </si>
  <si>
    <t>Bentonita</t>
  </si>
  <si>
    <t>Grupo 7</t>
  </si>
  <si>
    <t>08-001</t>
  </si>
  <si>
    <t>Areia ou solo contaminado com óleos e/ou graxas</t>
  </si>
  <si>
    <t>08-002</t>
  </si>
  <si>
    <t>Borra oleosa (limpeza de SAOs, oficinas)</t>
  </si>
  <si>
    <t>F 530</t>
  </si>
  <si>
    <t>08-003</t>
  </si>
  <si>
    <t>Elemento filtrante de filtro de óleo</t>
  </si>
  <si>
    <t>08-005</t>
  </si>
  <si>
    <t>Graxa</t>
  </si>
  <si>
    <t>08-009</t>
  </si>
  <si>
    <t>Óleo lubrificante usado</t>
  </si>
  <si>
    <t>F 130</t>
  </si>
  <si>
    <t>08-011</t>
  </si>
  <si>
    <t>Resíduo de varrição de oficinas com óleo e graxa</t>
  </si>
  <si>
    <t>08-012</t>
  </si>
  <si>
    <t>Solução de desengraxante usada</t>
  </si>
  <si>
    <t>Grupo 08</t>
  </si>
  <si>
    <t>09-001</t>
  </si>
  <si>
    <t>A 006</t>
  </si>
  <si>
    <t>Grupo 09</t>
  </si>
  <si>
    <t>10-005</t>
  </si>
  <si>
    <t>Polipropileno (PP)</t>
  </si>
  <si>
    <t>A 207</t>
  </si>
  <si>
    <t>10-007</t>
  </si>
  <si>
    <t>Plástico rígido, PEAD</t>
  </si>
  <si>
    <t>10-008</t>
  </si>
  <si>
    <t>Plástico em geral   não contendo resíduo perigoso</t>
  </si>
  <si>
    <t>10-010</t>
  </si>
  <si>
    <t>Poliuretano – peças</t>
  </si>
  <si>
    <t>A 208</t>
  </si>
  <si>
    <t xml:space="preserve">10-012 </t>
  </si>
  <si>
    <t>Poliestireno expandido - (Isopor, espuma) e napa</t>
  </si>
  <si>
    <t>A 010</t>
  </si>
  <si>
    <t>Grupo 10</t>
  </si>
  <si>
    <t>11-001</t>
  </si>
  <si>
    <t>Lâmpadas fluorescentes</t>
  </si>
  <si>
    <t>11-002</t>
  </si>
  <si>
    <t>Lâmpadas com vapor metálico (sódio ou mercúrio), e iodo</t>
  </si>
  <si>
    <t>11-003</t>
  </si>
  <si>
    <t>Material de laboratório contaminado com mercúrio</t>
  </si>
  <si>
    <t>11-006</t>
  </si>
  <si>
    <t>Lâmpadas com vapor metálico e iodo quebradas</t>
  </si>
  <si>
    <t>Grupo 11</t>
  </si>
  <si>
    <t>12-002</t>
  </si>
  <si>
    <t xml:space="preserve">Óleos e gorduras vegetais </t>
  </si>
  <si>
    <t>12-003</t>
  </si>
  <si>
    <t>Resíduo de alimentação / restaurante</t>
  </si>
  <si>
    <t>A 001</t>
  </si>
  <si>
    <t>12-004</t>
  </si>
  <si>
    <t xml:space="preserve">Resíduo de limpeza/manutenção de áreas verdes </t>
  </si>
  <si>
    <t>A 002</t>
  </si>
  <si>
    <t>12-005</t>
  </si>
  <si>
    <t>Resíduos  Sanitários / Domesticos</t>
  </si>
  <si>
    <t>12-008</t>
  </si>
  <si>
    <t>Resíduo de caixa de gordura</t>
  </si>
  <si>
    <t>A 022</t>
  </si>
  <si>
    <t>Grupo 12</t>
  </si>
  <si>
    <t>13-001</t>
  </si>
  <si>
    <t>Borras de tinta</t>
  </si>
  <si>
    <t>F 017</t>
  </si>
  <si>
    <t xml:space="preserve">I </t>
  </si>
  <si>
    <t>13-006</t>
  </si>
  <si>
    <t>Resíduos de embalagens de agroquímicos</t>
  </si>
  <si>
    <t xml:space="preserve">D 099 </t>
  </si>
  <si>
    <t>13-009</t>
  </si>
  <si>
    <t>Resíduos de serviços de saúde – ambulatórios médicos, clínicas odontológicas, hospitais, laboratórios de análises clínicas.</t>
  </si>
  <si>
    <t>D 004</t>
  </si>
  <si>
    <t>13-010</t>
  </si>
  <si>
    <t>Querosene de aviação (Vazamento/derrame)</t>
  </si>
  <si>
    <t>D001</t>
  </si>
  <si>
    <t>13-011</t>
  </si>
  <si>
    <t>Pincel contaminado com cola</t>
  </si>
  <si>
    <t>13-013</t>
  </si>
  <si>
    <t>Latas de Spray</t>
  </si>
  <si>
    <t>13-020</t>
  </si>
  <si>
    <t>Produtos químicos/reagente laboratório</t>
  </si>
  <si>
    <t>13-023</t>
  </si>
  <si>
    <t>Filme de Raio X Revelado</t>
  </si>
  <si>
    <t>Grupo 13</t>
  </si>
  <si>
    <t>14-001</t>
  </si>
  <si>
    <t>Componentes eletroeletrônicos</t>
  </si>
  <si>
    <t>A 004  e A 005</t>
  </si>
  <si>
    <t>14-006</t>
  </si>
  <si>
    <t>Roletes</t>
  </si>
  <si>
    <t>14-009</t>
  </si>
  <si>
    <t>Cartuchos de tinta p/ impressora</t>
  </si>
  <si>
    <t>14-010</t>
  </si>
  <si>
    <t>Tonner de impressora/copiadora</t>
  </si>
  <si>
    <t>Grupo 14</t>
  </si>
  <si>
    <t>15-001</t>
  </si>
  <si>
    <t>Big bags</t>
  </si>
  <si>
    <t>15-004</t>
  </si>
  <si>
    <t>Filtros de ar não contaminados com subsâncias perigosas</t>
  </si>
  <si>
    <t>15-007</t>
  </si>
  <si>
    <t>Big bags contaminados com substâncias perigosas</t>
  </si>
  <si>
    <t>Grupo 15</t>
  </si>
  <si>
    <t>16-001</t>
  </si>
  <si>
    <t>Frascos e vidros de laboratórios (lavados previamente)</t>
  </si>
  <si>
    <t>A 117</t>
  </si>
  <si>
    <t>16-002</t>
  </si>
  <si>
    <t>Placas e pedaços de vidro transparente</t>
  </si>
  <si>
    <t>Grupo 16</t>
  </si>
  <si>
    <t>17-001</t>
  </si>
  <si>
    <t>Minério de Ferro contaminado com substância não tóxica</t>
  </si>
  <si>
    <t>A 018</t>
  </si>
  <si>
    <t>17-002</t>
  </si>
  <si>
    <t>Rejeito de Usina de Concentração de Ferro</t>
  </si>
  <si>
    <t>m3</t>
  </si>
  <si>
    <t>17-003</t>
  </si>
  <si>
    <t>Estéril mineração de ferro</t>
  </si>
  <si>
    <t>Grupo 17</t>
  </si>
  <si>
    <t>Resíduo seco (coleta seletiva Núcleo) - Kg</t>
  </si>
  <si>
    <t>L</t>
  </si>
  <si>
    <t>04-003</t>
  </si>
  <si>
    <t>Lodo de Fossa Séptica</t>
  </si>
  <si>
    <t>06-037</t>
  </si>
  <si>
    <t>Sucata de filtro de Óleo</t>
  </si>
  <si>
    <t>08-018</t>
  </si>
  <si>
    <t>Óleo usado contaminado em isolação ou na refrigeração (Provenientes de Transformadores Elétricos)</t>
  </si>
  <si>
    <t>14-020</t>
  </si>
  <si>
    <t>Sucata de eletrodomésticos</t>
  </si>
  <si>
    <t>Pneus veículos diversos</t>
  </si>
  <si>
    <t>Geração</t>
  </si>
  <si>
    <t>Papel em geral</t>
  </si>
  <si>
    <t xml:space="preserve">Atualização: </t>
  </si>
  <si>
    <t>ANO:</t>
  </si>
  <si>
    <t xml:space="preserve">Estoque Ano Anterior:
</t>
  </si>
  <si>
    <t>JANEIRO A DEZEMBRO</t>
  </si>
  <si>
    <t>FIGURA 8.5 – MODELO VALE DO FORMULÁRIO PARA O INVENTÁRIO DE RESÍDUOS SÓLIDOS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</si>
</sst>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#,##0.0"/>
  </numFmts>
  <fonts count="7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color indexed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5"/>
      <color indexed="36"/>
      <name val="Arial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u val="single"/>
      <sz val="12"/>
      <color indexed="12"/>
      <name val="Calibri"/>
      <family val="2"/>
    </font>
    <font>
      <b/>
      <sz val="11"/>
      <name val="Calibri"/>
      <family val="2"/>
    </font>
    <font>
      <b/>
      <sz val="14"/>
      <color indexed="10"/>
      <name val="Calibri"/>
      <family val="2"/>
    </font>
    <font>
      <sz val="10"/>
      <name val="Calibri"/>
      <family val="2"/>
    </font>
    <font>
      <sz val="12"/>
      <color indexed="12"/>
      <name val="Calibri"/>
      <family val="2"/>
    </font>
    <font>
      <b/>
      <sz val="12"/>
      <color indexed="12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name val="Arial"/>
      <family val="2"/>
    </font>
    <font>
      <sz val="14"/>
      <name val="Calibri"/>
      <family val="2"/>
    </font>
    <font>
      <b/>
      <u val="single"/>
      <sz val="14"/>
      <color indexed="12"/>
      <name val="Calibri"/>
      <family val="2"/>
    </font>
    <font>
      <sz val="14"/>
      <color indexed="12"/>
      <name val="Calibri"/>
      <family val="2"/>
    </font>
    <font>
      <sz val="14"/>
      <color indexed="8"/>
      <name val="Calibri"/>
      <family val="2"/>
    </font>
    <font>
      <b/>
      <sz val="14"/>
      <color indexed="12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6"/>
      <name val="Calibri"/>
      <family val="2"/>
    </font>
    <font>
      <sz val="24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7.35"/>
      <color indexed="8"/>
      <name val="Arial"/>
      <family val="2"/>
    </font>
    <font>
      <sz val="8.75"/>
      <color indexed="8"/>
      <name val="Arial"/>
      <family val="2"/>
    </font>
    <font>
      <sz val="9.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6" fillId="28" borderId="1" applyNumberForma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7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9" fillId="20" borderId="5" applyNumberFormat="0" applyAlignment="0" applyProtection="0"/>
    <xf numFmtId="16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0" fillId="32" borderId="0" xfId="0" applyFill="1" applyAlignment="1">
      <alignment/>
    </xf>
    <xf numFmtId="171" fontId="0" fillId="32" borderId="0" xfId="0" applyNumberFormat="1" applyFill="1" applyAlignment="1">
      <alignment/>
    </xf>
    <xf numFmtId="0" fontId="5" fillId="32" borderId="0" xfId="0" applyFont="1" applyFill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2" fillId="0" borderId="14" xfId="0" applyFont="1" applyBorder="1" applyAlignment="1">
      <alignment vertical="center"/>
    </xf>
    <xf numFmtId="0" fontId="13" fillId="0" borderId="15" xfId="44" applyFont="1" applyBorder="1" applyAlignment="1" applyProtection="1">
      <alignment vertical="center"/>
      <protection/>
    </xf>
    <xf numFmtId="0" fontId="12" fillId="32" borderId="16" xfId="0" applyFont="1" applyFill="1" applyBorder="1" applyAlignment="1">
      <alignment horizontal="centerContinuous" vertical="center" wrapText="1"/>
    </xf>
    <xf numFmtId="0" fontId="12" fillId="32" borderId="17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19" xfId="0" applyFont="1" applyFill="1" applyBorder="1" applyAlignment="1">
      <alignment horizontal="left" vertical="center" wrapText="1"/>
    </xf>
    <xf numFmtId="0" fontId="12" fillId="32" borderId="19" xfId="0" applyFont="1" applyFill="1" applyBorder="1" applyAlignment="1">
      <alignment horizontal="center" vertical="center" wrapText="1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left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left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left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9" fillId="32" borderId="27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 wrapText="1"/>
    </xf>
    <xf numFmtId="0" fontId="9" fillId="32" borderId="29" xfId="0" applyFont="1" applyFill="1" applyBorder="1" applyAlignment="1">
      <alignment horizontal="center" vertical="center" wrapText="1"/>
    </xf>
    <xf numFmtId="0" fontId="9" fillId="32" borderId="30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9" fillId="32" borderId="32" xfId="0" applyFont="1" applyFill="1" applyBorder="1" applyAlignment="1">
      <alignment horizontal="left" vertical="center" wrapText="1"/>
    </xf>
    <xf numFmtId="0" fontId="9" fillId="32" borderId="32" xfId="0" applyFont="1" applyFill="1" applyBorder="1" applyAlignment="1">
      <alignment horizontal="center" vertical="center" wrapText="1"/>
    </xf>
    <xf numFmtId="0" fontId="9" fillId="32" borderId="33" xfId="0" applyFont="1" applyFill="1" applyBorder="1" applyAlignment="1">
      <alignment horizontal="center" vertical="center" wrapText="1"/>
    </xf>
    <xf numFmtId="0" fontId="11" fillId="32" borderId="29" xfId="0" applyFont="1" applyFill="1" applyBorder="1" applyAlignment="1">
      <alignment horizontal="center" vertical="center" wrapText="1"/>
    </xf>
    <xf numFmtId="0" fontId="11" fillId="32" borderId="24" xfId="0" applyFont="1" applyFill="1" applyBorder="1" applyAlignment="1">
      <alignment horizontal="left" vertical="center" wrapText="1"/>
    </xf>
    <xf numFmtId="0" fontId="11" fillId="32" borderId="24" xfId="0" applyFont="1" applyFill="1" applyBorder="1" applyAlignment="1">
      <alignment horizontal="center" vertical="center" wrapText="1"/>
    </xf>
    <xf numFmtId="0" fontId="11" fillId="32" borderId="25" xfId="0" applyFont="1" applyFill="1" applyBorder="1" applyAlignment="1">
      <alignment horizontal="center" vertical="center" wrapText="1"/>
    </xf>
    <xf numFmtId="0" fontId="11" fillId="32" borderId="31" xfId="0" applyFont="1" applyFill="1" applyBorder="1" applyAlignment="1">
      <alignment horizontal="center" vertical="center" wrapText="1"/>
    </xf>
    <xf numFmtId="0" fontId="11" fillId="32" borderId="32" xfId="0" applyFont="1" applyFill="1" applyBorder="1" applyAlignment="1">
      <alignment horizontal="left" vertical="center" wrapText="1"/>
    </xf>
    <xf numFmtId="0" fontId="11" fillId="32" borderId="32" xfId="0" applyFont="1" applyFill="1" applyBorder="1" applyAlignment="1">
      <alignment horizontal="center" vertical="center" wrapText="1"/>
    </xf>
    <xf numFmtId="0" fontId="11" fillId="32" borderId="33" xfId="0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center" vertical="center" wrapText="1"/>
    </xf>
    <xf numFmtId="0" fontId="11" fillId="32" borderId="26" xfId="0" applyFont="1" applyFill="1" applyBorder="1" applyAlignment="1">
      <alignment horizontal="left" vertical="center" wrapText="1"/>
    </xf>
    <xf numFmtId="0" fontId="11" fillId="32" borderId="26" xfId="0" applyFont="1" applyFill="1" applyBorder="1" applyAlignment="1">
      <alignment horizontal="center" vertical="center" wrapText="1"/>
    </xf>
    <xf numFmtId="0" fontId="11" fillId="32" borderId="27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32" borderId="3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16" fillId="32" borderId="0" xfId="0" applyFont="1" applyFill="1" applyAlignment="1">
      <alignment/>
    </xf>
    <xf numFmtId="1" fontId="16" fillId="32" borderId="0" xfId="0" applyNumberFormat="1" applyFont="1" applyFill="1" applyAlignment="1">
      <alignment/>
    </xf>
    <xf numFmtId="1" fontId="16" fillId="32" borderId="0" xfId="0" applyNumberFormat="1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71" fontId="9" fillId="32" borderId="36" xfId="62" applyFont="1" applyFill="1" applyBorder="1" applyAlignment="1">
      <alignment horizontal="center"/>
    </xf>
    <xf numFmtId="171" fontId="9" fillId="32" borderId="31" xfId="62" applyFont="1" applyFill="1" applyBorder="1" applyAlignment="1">
      <alignment/>
    </xf>
    <xf numFmtId="171" fontId="17" fillId="32" borderId="32" xfId="62" applyFont="1" applyFill="1" applyBorder="1" applyAlignment="1">
      <alignment horizontal="center"/>
    </xf>
    <xf numFmtId="171" fontId="9" fillId="32" borderId="32" xfId="62" applyFont="1" applyFill="1" applyBorder="1" applyAlignment="1">
      <alignment horizontal="center"/>
    </xf>
    <xf numFmtId="171" fontId="9" fillId="32" borderId="33" xfId="62" applyFont="1" applyFill="1" applyBorder="1" applyAlignment="1">
      <alignment horizontal="center"/>
    </xf>
    <xf numFmtId="171" fontId="9" fillId="32" borderId="36" xfId="62" applyFont="1" applyFill="1" applyBorder="1" applyAlignment="1">
      <alignment horizontal="center" vertical="center"/>
    </xf>
    <xf numFmtId="171" fontId="9" fillId="32" borderId="22" xfId="62" applyFont="1" applyFill="1" applyBorder="1" applyAlignment="1">
      <alignment horizontal="center"/>
    </xf>
    <xf numFmtId="171" fontId="9" fillId="32" borderId="23" xfId="62" applyFont="1" applyFill="1" applyBorder="1" applyAlignment="1">
      <alignment horizontal="center"/>
    </xf>
    <xf numFmtId="171" fontId="9" fillId="32" borderId="38" xfId="62" applyFont="1" applyFill="1" applyBorder="1" applyAlignment="1">
      <alignment horizontal="center" vertical="center"/>
    </xf>
    <xf numFmtId="171" fontId="9" fillId="32" borderId="28" xfId="62" applyFont="1" applyFill="1" applyBorder="1" applyAlignment="1">
      <alignment horizontal="center"/>
    </xf>
    <xf numFmtId="171" fontId="17" fillId="32" borderId="38" xfId="62" applyFont="1" applyFill="1" applyBorder="1" applyAlignment="1">
      <alignment horizontal="center" vertical="center"/>
    </xf>
    <xf numFmtId="171" fontId="12" fillId="32" borderId="39" xfId="62" applyFont="1" applyFill="1" applyBorder="1" applyAlignment="1">
      <alignment horizontal="center"/>
    </xf>
    <xf numFmtId="171" fontId="11" fillId="32" borderId="37" xfId="62" applyFont="1" applyFill="1" applyBorder="1" applyAlignment="1">
      <alignment horizontal="center"/>
    </xf>
    <xf numFmtId="171" fontId="9" fillId="32" borderId="29" xfId="62" applyFont="1" applyFill="1" applyBorder="1" applyAlignment="1">
      <alignment/>
    </xf>
    <xf numFmtId="171" fontId="17" fillId="32" borderId="24" xfId="62" applyFont="1" applyFill="1" applyBorder="1" applyAlignment="1">
      <alignment horizontal="center"/>
    </xf>
    <xf numFmtId="171" fontId="9" fillId="32" borderId="24" xfId="62" applyFont="1" applyFill="1" applyBorder="1" applyAlignment="1">
      <alignment horizontal="center"/>
    </xf>
    <xf numFmtId="171" fontId="9" fillId="32" borderId="29" xfId="62" applyFont="1" applyFill="1" applyBorder="1" applyAlignment="1">
      <alignment horizontal="center"/>
    </xf>
    <xf numFmtId="171" fontId="9" fillId="32" borderId="25" xfId="62" applyFont="1" applyFill="1" applyBorder="1" applyAlignment="1">
      <alignment horizontal="center"/>
    </xf>
    <xf numFmtId="171" fontId="17" fillId="32" borderId="37" xfId="62" applyFont="1" applyFill="1" applyBorder="1" applyAlignment="1">
      <alignment horizontal="center" vertical="center"/>
    </xf>
    <xf numFmtId="171" fontId="12" fillId="32" borderId="40" xfId="62" applyFont="1" applyFill="1" applyBorder="1" applyAlignment="1">
      <alignment horizontal="center"/>
    </xf>
    <xf numFmtId="171" fontId="9" fillId="32" borderId="37" xfId="62" applyFont="1" applyFill="1" applyBorder="1" applyAlignment="1">
      <alignment horizontal="center"/>
    </xf>
    <xf numFmtId="171" fontId="9" fillId="32" borderId="41" xfId="62" applyFont="1" applyFill="1" applyBorder="1" applyAlignment="1">
      <alignment horizontal="center" vertical="center"/>
    </xf>
    <xf numFmtId="171" fontId="9" fillId="32" borderId="30" xfId="62" applyFont="1" applyFill="1" applyBorder="1" applyAlignment="1">
      <alignment horizontal="center" vertical="center"/>
    </xf>
    <xf numFmtId="171" fontId="17" fillId="32" borderId="26" xfId="62" applyFont="1" applyFill="1" applyBorder="1" applyAlignment="1">
      <alignment horizontal="center" vertical="center"/>
    </xf>
    <xf numFmtId="171" fontId="9" fillId="32" borderId="26" xfId="62" applyFont="1" applyFill="1" applyBorder="1" applyAlignment="1">
      <alignment horizontal="center" vertical="center"/>
    </xf>
    <xf numFmtId="171" fontId="9" fillId="32" borderId="13" xfId="62" applyFont="1" applyFill="1" applyBorder="1" applyAlignment="1">
      <alignment horizontal="center" vertical="center"/>
    </xf>
    <xf numFmtId="171" fontId="9" fillId="32" borderId="26" xfId="62" applyFont="1" applyFill="1" applyBorder="1" applyAlignment="1">
      <alignment horizontal="center"/>
    </xf>
    <xf numFmtId="171" fontId="9" fillId="32" borderId="13" xfId="62" applyFont="1" applyFill="1" applyBorder="1" applyAlignment="1">
      <alignment horizontal="center"/>
    </xf>
    <xf numFmtId="171" fontId="10" fillId="32" borderId="42" xfId="62" applyFont="1" applyFill="1" applyBorder="1" applyAlignment="1">
      <alignment horizontal="center"/>
    </xf>
    <xf numFmtId="171" fontId="18" fillId="32" borderId="43" xfId="62" applyFont="1" applyFill="1" applyBorder="1" applyAlignment="1">
      <alignment horizontal="center" vertical="center"/>
    </xf>
    <xf numFmtId="171" fontId="9" fillId="32" borderId="31" xfId="62" applyFont="1" applyFill="1" applyBorder="1" applyAlignment="1">
      <alignment horizontal="center" vertical="center"/>
    </xf>
    <xf numFmtId="171" fontId="17" fillId="32" borderId="32" xfId="62" applyFont="1" applyFill="1" applyBorder="1" applyAlignment="1">
      <alignment horizontal="center" vertical="center"/>
    </xf>
    <xf numFmtId="171" fontId="9" fillId="32" borderId="32" xfId="62" applyFont="1" applyFill="1" applyBorder="1" applyAlignment="1">
      <alignment horizontal="center" vertical="center"/>
    </xf>
    <xf numFmtId="171" fontId="9" fillId="32" borderId="33" xfId="62" applyFont="1" applyFill="1" applyBorder="1" applyAlignment="1">
      <alignment horizontal="center" vertical="center"/>
    </xf>
    <xf numFmtId="171" fontId="9" fillId="32" borderId="37" xfId="62" applyFont="1" applyFill="1" applyBorder="1" applyAlignment="1">
      <alignment horizontal="center" vertical="center"/>
    </xf>
    <xf numFmtId="171" fontId="9" fillId="32" borderId="29" xfId="62" applyFont="1" applyFill="1" applyBorder="1" applyAlignment="1">
      <alignment horizontal="center" vertical="center"/>
    </xf>
    <xf numFmtId="171" fontId="17" fillId="32" borderId="24" xfId="62" applyFont="1" applyFill="1" applyBorder="1" applyAlignment="1">
      <alignment horizontal="center" vertical="center"/>
    </xf>
    <xf numFmtId="171" fontId="9" fillId="32" borderId="24" xfId="62" applyFont="1" applyFill="1" applyBorder="1" applyAlignment="1">
      <alignment horizontal="center" vertical="center"/>
    </xf>
    <xf numFmtId="171" fontId="11" fillId="32" borderId="25" xfId="62" applyFont="1" applyFill="1" applyBorder="1" applyAlignment="1">
      <alignment horizontal="center"/>
    </xf>
    <xf numFmtId="180" fontId="9" fillId="32" borderId="37" xfId="62" applyNumberFormat="1" applyFont="1" applyFill="1" applyBorder="1" applyAlignment="1">
      <alignment horizontal="center" vertical="center"/>
    </xf>
    <xf numFmtId="171" fontId="18" fillId="32" borderId="42" xfId="62" applyFont="1" applyFill="1" applyBorder="1" applyAlignment="1">
      <alignment horizontal="center"/>
    </xf>
    <xf numFmtId="171" fontId="9" fillId="32" borderId="41" xfId="62" applyFont="1" applyFill="1" applyBorder="1" applyAlignment="1">
      <alignment horizontal="center"/>
    </xf>
    <xf numFmtId="171" fontId="9" fillId="32" borderId="30" xfId="62" applyFont="1" applyFill="1" applyBorder="1" applyAlignment="1">
      <alignment/>
    </xf>
    <xf numFmtId="171" fontId="9" fillId="32" borderId="44" xfId="62" applyFont="1" applyFill="1" applyBorder="1" applyAlignment="1">
      <alignment horizontal="center" vertical="center"/>
    </xf>
    <xf numFmtId="171" fontId="9" fillId="32" borderId="11" xfId="62" applyFont="1" applyFill="1" applyBorder="1" applyAlignment="1">
      <alignment horizontal="center" vertical="center"/>
    </xf>
    <xf numFmtId="171" fontId="17" fillId="32" borderId="12" xfId="62" applyFont="1" applyFill="1" applyBorder="1" applyAlignment="1">
      <alignment horizontal="center" vertical="center"/>
    </xf>
    <xf numFmtId="171" fontId="9" fillId="32" borderId="12" xfId="62" applyFont="1" applyFill="1" applyBorder="1" applyAlignment="1">
      <alignment horizontal="center" vertical="center"/>
    </xf>
    <xf numFmtId="171" fontId="9" fillId="32" borderId="30" xfId="62" applyFont="1" applyFill="1" applyBorder="1" applyAlignment="1">
      <alignment vertical="center"/>
    </xf>
    <xf numFmtId="171" fontId="11" fillId="32" borderId="29" xfId="62" applyFont="1" applyFill="1" applyBorder="1" applyAlignment="1">
      <alignment/>
    </xf>
    <xf numFmtId="171" fontId="11" fillId="32" borderId="24" xfId="62" applyFont="1" applyFill="1" applyBorder="1" applyAlignment="1">
      <alignment horizontal="center"/>
    </xf>
    <xf numFmtId="171" fontId="11" fillId="32" borderId="33" xfId="62" applyFont="1" applyFill="1" applyBorder="1" applyAlignment="1">
      <alignment horizontal="center"/>
    </xf>
    <xf numFmtId="171" fontId="9" fillId="32" borderId="44" xfId="62" applyFont="1" applyFill="1" applyBorder="1" applyAlignment="1">
      <alignment horizontal="center"/>
    </xf>
    <xf numFmtId="171" fontId="9" fillId="32" borderId="0" xfId="62" applyFont="1" applyFill="1" applyBorder="1" applyAlignment="1">
      <alignment horizontal="center"/>
    </xf>
    <xf numFmtId="171" fontId="17" fillId="32" borderId="45" xfId="62" applyFont="1" applyFill="1" applyBorder="1" applyAlignment="1">
      <alignment horizontal="center" vertical="center"/>
    </xf>
    <xf numFmtId="171" fontId="9" fillId="32" borderId="46" xfId="62" applyFont="1" applyFill="1" applyBorder="1" applyAlignment="1">
      <alignment horizontal="center"/>
    </xf>
    <xf numFmtId="171" fontId="9" fillId="32" borderId="12" xfId="62" applyFont="1" applyFill="1" applyBorder="1" applyAlignment="1">
      <alignment horizontal="center"/>
    </xf>
    <xf numFmtId="171" fontId="9" fillId="32" borderId="47" xfId="62" applyFont="1" applyFill="1" applyBorder="1" applyAlignment="1">
      <alignment horizontal="center" vertical="center"/>
    </xf>
    <xf numFmtId="171" fontId="18" fillId="32" borderId="45" xfId="62" applyFont="1" applyFill="1" applyBorder="1" applyAlignment="1">
      <alignment horizontal="center" vertical="center"/>
    </xf>
    <xf numFmtId="171" fontId="9" fillId="32" borderId="11" xfId="62" applyFont="1" applyFill="1" applyBorder="1" applyAlignment="1">
      <alignment/>
    </xf>
    <xf numFmtId="171" fontId="9" fillId="32" borderId="48" xfId="62" applyFont="1" applyFill="1" applyBorder="1" applyAlignment="1">
      <alignment horizontal="center"/>
    </xf>
    <xf numFmtId="171" fontId="9" fillId="32" borderId="43" xfId="62" applyFont="1" applyFill="1" applyBorder="1" applyAlignment="1">
      <alignment horizontal="center"/>
    </xf>
    <xf numFmtId="171" fontId="9" fillId="32" borderId="29" xfId="62" applyFont="1" applyFill="1" applyBorder="1" applyAlignment="1">
      <alignment vertical="center"/>
    </xf>
    <xf numFmtId="171" fontId="9" fillId="32" borderId="0" xfId="62" applyFont="1" applyFill="1" applyBorder="1" applyAlignment="1">
      <alignment horizontal="center" vertical="center"/>
    </xf>
    <xf numFmtId="171" fontId="9" fillId="32" borderId="49" xfId="62" applyFont="1" applyFill="1" applyBorder="1" applyAlignment="1">
      <alignment horizontal="center" vertical="center" wrapText="1"/>
    </xf>
    <xf numFmtId="171" fontId="11" fillId="32" borderId="37" xfId="62" applyFont="1" applyFill="1" applyBorder="1" applyAlignment="1">
      <alignment horizontal="center" vertical="center"/>
    </xf>
    <xf numFmtId="171" fontId="9" fillId="32" borderId="24" xfId="62" applyFont="1" applyFill="1" applyBorder="1" applyAlignment="1">
      <alignment vertical="center"/>
    </xf>
    <xf numFmtId="171" fontId="9" fillId="32" borderId="33" xfId="62" applyFont="1" applyFill="1" applyBorder="1" applyAlignment="1">
      <alignment vertical="center"/>
    </xf>
    <xf numFmtId="171" fontId="9" fillId="32" borderId="31" xfId="62" applyFont="1" applyFill="1" applyBorder="1" applyAlignment="1">
      <alignment vertical="center"/>
    </xf>
    <xf numFmtId="171" fontId="9" fillId="32" borderId="15" xfId="62" applyFont="1" applyFill="1" applyBorder="1" applyAlignment="1">
      <alignment horizontal="center"/>
    </xf>
    <xf numFmtId="171" fontId="9" fillId="32" borderId="36" xfId="62" applyFont="1" applyFill="1" applyBorder="1" applyAlignment="1">
      <alignment vertical="center"/>
    </xf>
    <xf numFmtId="171" fontId="9" fillId="32" borderId="32" xfId="62" applyFont="1" applyFill="1" applyBorder="1" applyAlignment="1">
      <alignment vertical="center"/>
    </xf>
    <xf numFmtId="171" fontId="9" fillId="32" borderId="41" xfId="62" applyFont="1" applyFill="1" applyBorder="1" applyAlignment="1">
      <alignment vertical="center"/>
    </xf>
    <xf numFmtId="171" fontId="9" fillId="32" borderId="26" xfId="62" applyFont="1" applyFill="1" applyBorder="1" applyAlignment="1">
      <alignment vertical="center"/>
    </xf>
    <xf numFmtId="171" fontId="9" fillId="32" borderId="50" xfId="62" applyFont="1" applyFill="1" applyBorder="1" applyAlignment="1">
      <alignment horizontal="center"/>
    </xf>
    <xf numFmtId="171" fontId="12" fillId="32" borderId="51" xfId="62" applyFont="1" applyFill="1" applyBorder="1" applyAlignment="1">
      <alignment horizontal="center"/>
    </xf>
    <xf numFmtId="0" fontId="9" fillId="32" borderId="0" xfId="0" applyFont="1" applyFill="1" applyAlignment="1">
      <alignment/>
    </xf>
    <xf numFmtId="0" fontId="17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/>
    </xf>
    <xf numFmtId="0" fontId="9" fillId="32" borderId="43" xfId="0" applyFont="1" applyFill="1" applyBorder="1" applyAlignment="1">
      <alignment/>
    </xf>
    <xf numFmtId="171" fontId="9" fillId="32" borderId="43" xfId="62" applyFont="1" applyFill="1" applyBorder="1" applyAlignment="1">
      <alignment vertical="center"/>
    </xf>
    <xf numFmtId="0" fontId="17" fillId="32" borderId="43" xfId="0" applyFont="1" applyFill="1" applyBorder="1" applyAlignment="1">
      <alignment/>
    </xf>
    <xf numFmtId="4" fontId="18" fillId="32" borderId="43" xfId="0" applyNumberFormat="1" applyFont="1" applyFill="1" applyBorder="1" applyAlignment="1">
      <alignment/>
    </xf>
    <xf numFmtId="171" fontId="9" fillId="32" borderId="52" xfId="62" applyNumberFormat="1" applyFont="1" applyFill="1" applyBorder="1" applyAlignment="1">
      <alignment horizontal="center"/>
    </xf>
    <xf numFmtId="171" fontId="9" fillId="32" borderId="43" xfId="62" applyNumberFormat="1" applyFont="1" applyFill="1" applyBorder="1" applyAlignment="1">
      <alignment horizontal="center"/>
    </xf>
    <xf numFmtId="0" fontId="9" fillId="32" borderId="42" xfId="0" applyFont="1" applyFill="1" applyBorder="1" applyAlignment="1">
      <alignment/>
    </xf>
    <xf numFmtId="0" fontId="17" fillId="32" borderId="0" xfId="0" applyFont="1" applyFill="1" applyAlignment="1">
      <alignment/>
    </xf>
    <xf numFmtId="171" fontId="9" fillId="32" borderId="31" xfId="62" applyFont="1" applyFill="1" applyBorder="1" applyAlignment="1">
      <alignment horizontal="center"/>
    </xf>
    <xf numFmtId="171" fontId="9" fillId="32" borderId="14" xfId="62" applyFont="1" applyFill="1" applyBorder="1" applyAlignment="1">
      <alignment horizontal="center"/>
    </xf>
    <xf numFmtId="0" fontId="9" fillId="32" borderId="15" xfId="0" applyFont="1" applyFill="1" applyBorder="1" applyAlignment="1">
      <alignment horizontal="center" vertical="center" wrapText="1"/>
    </xf>
    <xf numFmtId="171" fontId="9" fillId="32" borderId="43" xfId="0" applyNumberFormat="1" applyFont="1" applyFill="1" applyBorder="1" applyAlignment="1">
      <alignment/>
    </xf>
    <xf numFmtId="0" fontId="12" fillId="33" borderId="34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171" fontId="17" fillId="32" borderId="36" xfId="62" applyFont="1" applyFill="1" applyBorder="1" applyAlignment="1">
      <alignment horizontal="center" vertical="center"/>
    </xf>
    <xf numFmtId="171" fontId="12" fillId="32" borderId="53" xfId="62" applyFont="1" applyFill="1" applyBorder="1" applyAlignment="1">
      <alignment horizontal="center"/>
    </xf>
    <xf numFmtId="171" fontId="19" fillId="34" borderId="54" xfId="62" applyFont="1" applyFill="1" applyBorder="1" applyAlignment="1">
      <alignment horizontal="center"/>
    </xf>
    <xf numFmtId="171" fontId="19" fillId="34" borderId="45" xfId="62" applyFont="1" applyFill="1" applyBorder="1" applyAlignment="1">
      <alignment horizontal="center"/>
    </xf>
    <xf numFmtId="171" fontId="9" fillId="34" borderId="55" xfId="62" applyFont="1" applyFill="1" applyBorder="1" applyAlignment="1">
      <alignment horizontal="center"/>
    </xf>
    <xf numFmtId="171" fontId="10" fillId="34" borderId="45" xfId="62" applyFont="1" applyFill="1" applyBorder="1" applyAlignment="1">
      <alignment horizontal="center"/>
    </xf>
    <xf numFmtId="171" fontId="12" fillId="34" borderId="56" xfId="62" applyFont="1" applyFill="1" applyBorder="1" applyAlignment="1">
      <alignment horizontal="center"/>
    </xf>
    <xf numFmtId="171" fontId="17" fillId="32" borderId="57" xfId="62" applyFont="1" applyFill="1" applyBorder="1" applyAlignment="1">
      <alignment horizontal="center" vertical="center"/>
    </xf>
    <xf numFmtId="171" fontId="10" fillId="34" borderId="47" xfId="62" applyFont="1" applyFill="1" applyBorder="1" applyAlignment="1">
      <alignment horizontal="center"/>
    </xf>
    <xf numFmtId="171" fontId="19" fillId="34" borderId="55" xfId="62" applyFont="1" applyFill="1" applyBorder="1" applyAlignment="1">
      <alignment horizontal="center"/>
    </xf>
    <xf numFmtId="171" fontId="19" fillId="32" borderId="50" xfId="62" applyFont="1" applyFill="1" applyBorder="1" applyAlignment="1">
      <alignment horizontal="center"/>
    </xf>
    <xf numFmtId="171" fontId="9" fillId="34" borderId="54" xfId="62" applyFont="1" applyFill="1" applyBorder="1" applyAlignment="1">
      <alignment horizontal="center"/>
    </xf>
    <xf numFmtId="171" fontId="9" fillId="34" borderId="45" xfId="62" applyFont="1" applyFill="1" applyBorder="1" applyAlignment="1">
      <alignment horizontal="center"/>
    </xf>
    <xf numFmtId="171" fontId="9" fillId="32" borderId="34" xfId="62" applyFont="1" applyFill="1" applyBorder="1" applyAlignment="1">
      <alignment horizontal="center"/>
    </xf>
    <xf numFmtId="171" fontId="9" fillId="32" borderId="52" xfId="62" applyFont="1" applyFill="1" applyBorder="1" applyAlignment="1">
      <alignment horizontal="center"/>
    </xf>
    <xf numFmtId="171" fontId="9" fillId="32" borderId="42" xfId="62" applyFont="1" applyFill="1" applyBorder="1" applyAlignment="1">
      <alignment horizontal="center"/>
    </xf>
    <xf numFmtId="171" fontId="12" fillId="32" borderId="17" xfId="62" applyFont="1" applyFill="1" applyBorder="1" applyAlignment="1">
      <alignment horizontal="center"/>
    </xf>
    <xf numFmtId="171" fontId="9" fillId="32" borderId="43" xfId="62" applyFont="1" applyFill="1" applyBorder="1" applyAlignment="1">
      <alignment horizontal="center" vertical="center"/>
    </xf>
    <xf numFmtId="171" fontId="17" fillId="32" borderId="43" xfId="62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5" fillId="0" borderId="35" xfId="0" applyFont="1" applyFill="1" applyBorder="1" applyAlignment="1">
      <alignment horizontal="left" vertical="center" wrapText="1"/>
    </xf>
    <xf numFmtId="0" fontId="21" fillId="0" borderId="31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3" fillId="32" borderId="0" xfId="0" applyFont="1" applyFill="1" applyAlignment="1">
      <alignment/>
    </xf>
    <xf numFmtId="1" fontId="23" fillId="32" borderId="0" xfId="0" applyNumberFormat="1" applyFont="1" applyFill="1" applyAlignment="1">
      <alignment/>
    </xf>
    <xf numFmtId="1" fontId="23" fillId="32" borderId="0" xfId="0" applyNumberFormat="1" applyFont="1" applyFill="1" applyBorder="1" applyAlignment="1">
      <alignment/>
    </xf>
    <xf numFmtId="0" fontId="23" fillId="32" borderId="0" xfId="0" applyFont="1" applyFill="1" applyBorder="1" applyAlignment="1">
      <alignment/>
    </xf>
    <xf numFmtId="0" fontId="21" fillId="0" borderId="29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vertical="center"/>
    </xf>
    <xf numFmtId="0" fontId="24" fillId="0" borderId="15" xfId="44" applyFont="1" applyBorder="1" applyAlignment="1" applyProtection="1">
      <alignment vertical="center"/>
      <protection/>
    </xf>
    <xf numFmtId="0" fontId="21" fillId="32" borderId="16" xfId="0" applyFont="1" applyFill="1" applyBorder="1" applyAlignment="1">
      <alignment horizontal="centerContinuous" vertical="center" wrapText="1"/>
    </xf>
    <xf numFmtId="0" fontId="21" fillId="32" borderId="18" xfId="0" applyFont="1" applyFill="1" applyBorder="1" applyAlignment="1">
      <alignment horizontal="center" vertical="center" wrapText="1"/>
    </xf>
    <xf numFmtId="0" fontId="21" fillId="32" borderId="19" xfId="0" applyFont="1" applyFill="1" applyBorder="1" applyAlignment="1">
      <alignment horizontal="left" vertical="center" wrapText="1"/>
    </xf>
    <xf numFmtId="0" fontId="21" fillId="32" borderId="19" xfId="0" applyFont="1" applyFill="1" applyBorder="1" applyAlignment="1">
      <alignment horizontal="center" vertical="center" wrapText="1"/>
    </xf>
    <xf numFmtId="0" fontId="21" fillId="32" borderId="20" xfId="0" applyFont="1" applyFill="1" applyBorder="1" applyAlignment="1">
      <alignment horizontal="center" vertical="center" wrapText="1"/>
    </xf>
    <xf numFmtId="0" fontId="21" fillId="32" borderId="21" xfId="0" applyFont="1" applyFill="1" applyBorder="1" applyAlignment="1">
      <alignment horizontal="center" vertical="center" wrapText="1"/>
    </xf>
    <xf numFmtId="0" fontId="21" fillId="32" borderId="17" xfId="0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 wrapText="1"/>
    </xf>
    <xf numFmtId="0" fontId="23" fillId="32" borderId="22" xfId="0" applyFont="1" applyFill="1" applyBorder="1" applyAlignment="1">
      <alignment horizontal="left" vertical="center" wrapText="1"/>
    </xf>
    <xf numFmtId="0" fontId="23" fillId="32" borderId="24" xfId="0" applyFont="1" applyFill="1" applyBorder="1" applyAlignment="1">
      <alignment horizontal="left" vertical="center" wrapText="1"/>
    </xf>
    <xf numFmtId="0" fontId="23" fillId="32" borderId="26" xfId="0" applyFont="1" applyFill="1" applyBorder="1" applyAlignment="1">
      <alignment horizontal="left" vertical="center" wrapText="1"/>
    </xf>
    <xf numFmtId="0" fontId="23" fillId="32" borderId="32" xfId="0" applyFont="1" applyFill="1" applyBorder="1" applyAlignment="1">
      <alignment horizontal="left" vertical="center" wrapText="1"/>
    </xf>
    <xf numFmtId="0" fontId="26" fillId="32" borderId="24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6" fillId="32" borderId="32" xfId="0" applyFont="1" applyFill="1" applyBorder="1" applyAlignment="1">
      <alignment horizontal="left" vertical="center" wrapText="1"/>
    </xf>
    <xf numFmtId="0" fontId="26" fillId="32" borderId="26" xfId="0" applyFont="1" applyFill="1" applyBorder="1" applyAlignment="1">
      <alignment horizontal="left" vertical="center" wrapText="1"/>
    </xf>
    <xf numFmtId="0" fontId="23" fillId="32" borderId="15" xfId="0" applyFont="1" applyFill="1" applyBorder="1" applyAlignment="1">
      <alignment horizontal="left" vertical="center" wrapText="1"/>
    </xf>
    <xf numFmtId="0" fontId="23" fillId="32" borderId="28" xfId="0" applyFont="1" applyFill="1" applyBorder="1" applyAlignment="1">
      <alignment horizontal="left" vertical="center" wrapText="1"/>
    </xf>
    <xf numFmtId="0" fontId="23" fillId="32" borderId="23" xfId="0" applyFont="1" applyFill="1" applyBorder="1" applyAlignment="1">
      <alignment horizontal="left" vertical="center" wrapText="1"/>
    </xf>
    <xf numFmtId="171" fontId="23" fillId="32" borderId="36" xfId="62" applyFont="1" applyFill="1" applyBorder="1" applyAlignment="1">
      <alignment horizontal="left" vertical="center"/>
    </xf>
    <xf numFmtId="171" fontId="23" fillId="32" borderId="31" xfId="62" applyFont="1" applyFill="1" applyBorder="1" applyAlignment="1">
      <alignment horizontal="left" vertical="center"/>
    </xf>
    <xf numFmtId="171" fontId="25" fillId="32" borderId="32" xfId="62" applyFont="1" applyFill="1" applyBorder="1" applyAlignment="1">
      <alignment horizontal="left" vertical="center"/>
    </xf>
    <xf numFmtId="171" fontId="23" fillId="32" borderId="32" xfId="62" applyFont="1" applyFill="1" applyBorder="1" applyAlignment="1">
      <alignment horizontal="left" vertical="center"/>
    </xf>
    <xf numFmtId="171" fontId="23" fillId="32" borderId="33" xfId="62" applyFont="1" applyFill="1" applyBorder="1" applyAlignment="1">
      <alignment horizontal="left" vertical="center"/>
    </xf>
    <xf numFmtId="171" fontId="23" fillId="32" borderId="28" xfId="62" applyFont="1" applyFill="1" applyBorder="1" applyAlignment="1">
      <alignment horizontal="left" vertical="center"/>
    </xf>
    <xf numFmtId="171" fontId="23" fillId="32" borderId="22" xfId="62" applyFont="1" applyFill="1" applyBorder="1" applyAlignment="1">
      <alignment horizontal="left" vertical="center"/>
    </xf>
    <xf numFmtId="171" fontId="23" fillId="32" borderId="23" xfId="62" applyFont="1" applyFill="1" applyBorder="1" applyAlignment="1">
      <alignment horizontal="left" vertical="center"/>
    </xf>
    <xf numFmtId="171" fontId="25" fillId="32" borderId="38" xfId="62" applyFont="1" applyFill="1" applyBorder="1" applyAlignment="1">
      <alignment horizontal="left" vertical="center"/>
    </xf>
    <xf numFmtId="171" fontId="21" fillId="32" borderId="39" xfId="62" applyFont="1" applyFill="1" applyBorder="1" applyAlignment="1">
      <alignment horizontal="left" vertical="center"/>
    </xf>
    <xf numFmtId="0" fontId="23" fillId="32" borderId="29" xfId="0" applyFont="1" applyFill="1" applyBorder="1" applyAlignment="1">
      <alignment horizontal="left" vertical="center" wrapText="1"/>
    </xf>
    <xf numFmtId="0" fontId="23" fillId="32" borderId="25" xfId="0" applyFont="1" applyFill="1" applyBorder="1" applyAlignment="1">
      <alignment horizontal="left" vertical="center" wrapText="1"/>
    </xf>
    <xf numFmtId="171" fontId="26" fillId="32" borderId="37" xfId="62" applyFont="1" applyFill="1" applyBorder="1" applyAlignment="1">
      <alignment horizontal="left" vertical="center"/>
    </xf>
    <xf numFmtId="171" fontId="23" fillId="32" borderId="29" xfId="62" applyFont="1" applyFill="1" applyBorder="1" applyAlignment="1">
      <alignment horizontal="left" vertical="center"/>
    </xf>
    <xf numFmtId="171" fontId="25" fillId="32" borderId="24" xfId="62" applyFont="1" applyFill="1" applyBorder="1" applyAlignment="1">
      <alignment horizontal="left" vertical="center"/>
    </xf>
    <xf numFmtId="171" fontId="23" fillId="32" borderId="24" xfId="62" applyFont="1" applyFill="1" applyBorder="1" applyAlignment="1">
      <alignment horizontal="left" vertical="center"/>
    </xf>
    <xf numFmtId="171" fontId="23" fillId="32" borderId="25" xfId="62" applyFont="1" applyFill="1" applyBorder="1" applyAlignment="1">
      <alignment horizontal="left" vertical="center"/>
    </xf>
    <xf numFmtId="171" fontId="25" fillId="32" borderId="37" xfId="62" applyFont="1" applyFill="1" applyBorder="1" applyAlignment="1">
      <alignment horizontal="left" vertical="center"/>
    </xf>
    <xf numFmtId="171" fontId="21" fillId="32" borderId="40" xfId="62" applyFont="1" applyFill="1" applyBorder="1" applyAlignment="1">
      <alignment horizontal="left" vertical="center"/>
    </xf>
    <xf numFmtId="171" fontId="23" fillId="32" borderId="37" xfId="62" applyFont="1" applyFill="1" applyBorder="1" applyAlignment="1">
      <alignment horizontal="left" vertical="center"/>
    </xf>
    <xf numFmtId="0" fontId="23" fillId="32" borderId="30" xfId="0" applyFont="1" applyFill="1" applyBorder="1" applyAlignment="1">
      <alignment horizontal="left" vertical="center" wrapText="1"/>
    </xf>
    <xf numFmtId="0" fontId="23" fillId="32" borderId="27" xfId="0" applyFont="1" applyFill="1" applyBorder="1" applyAlignment="1">
      <alignment horizontal="left" vertical="center" wrapText="1"/>
    </xf>
    <xf numFmtId="171" fontId="23" fillId="32" borderId="41" xfId="62" applyFont="1" applyFill="1" applyBorder="1" applyAlignment="1">
      <alignment horizontal="left" vertical="center"/>
    </xf>
    <xf numFmtId="171" fontId="23" fillId="32" borderId="30" xfId="62" applyFont="1" applyFill="1" applyBorder="1" applyAlignment="1">
      <alignment horizontal="left" vertical="center"/>
    </xf>
    <xf numFmtId="171" fontId="25" fillId="32" borderId="26" xfId="62" applyFont="1" applyFill="1" applyBorder="1" applyAlignment="1">
      <alignment horizontal="left" vertical="center"/>
    </xf>
    <xf numFmtId="171" fontId="23" fillId="32" borderId="26" xfId="62" applyFont="1" applyFill="1" applyBorder="1" applyAlignment="1">
      <alignment horizontal="left" vertical="center"/>
    </xf>
    <xf numFmtId="171" fontId="23" fillId="32" borderId="13" xfId="62" applyFont="1" applyFill="1" applyBorder="1" applyAlignment="1">
      <alignment horizontal="left" vertical="center"/>
    </xf>
    <xf numFmtId="171" fontId="23" fillId="32" borderId="14" xfId="62" applyFont="1" applyFill="1" applyBorder="1" applyAlignment="1">
      <alignment horizontal="left" vertical="center"/>
    </xf>
    <xf numFmtId="171" fontId="23" fillId="32" borderId="15" xfId="62" applyFont="1" applyFill="1" applyBorder="1" applyAlignment="1">
      <alignment horizontal="left" vertical="center"/>
    </xf>
    <xf numFmtId="171" fontId="23" fillId="32" borderId="50" xfId="62" applyFont="1" applyFill="1" applyBorder="1" applyAlignment="1">
      <alignment horizontal="left" vertical="center"/>
    </xf>
    <xf numFmtId="171" fontId="25" fillId="32" borderId="57" xfId="62" applyFont="1" applyFill="1" applyBorder="1" applyAlignment="1">
      <alignment horizontal="left" vertical="center"/>
    </xf>
    <xf numFmtId="171" fontId="21" fillId="32" borderId="51" xfId="62" applyFont="1" applyFill="1" applyBorder="1" applyAlignment="1">
      <alignment horizontal="left" vertical="center"/>
    </xf>
    <xf numFmtId="0" fontId="15" fillId="32" borderId="34" xfId="0" applyFont="1" applyFill="1" applyBorder="1" applyAlignment="1">
      <alignment horizontal="left" vertical="center" wrapText="1"/>
    </xf>
    <xf numFmtId="171" fontId="15" fillId="32" borderId="42" xfId="62" applyFont="1" applyFill="1" applyBorder="1" applyAlignment="1">
      <alignment horizontal="left" vertical="center"/>
    </xf>
    <xf numFmtId="171" fontId="27" fillId="32" borderId="43" xfId="62" applyFont="1" applyFill="1" applyBorder="1" applyAlignment="1">
      <alignment horizontal="left" vertical="center"/>
    </xf>
    <xf numFmtId="171" fontId="28" fillId="34" borderId="54" xfId="62" applyFont="1" applyFill="1" applyBorder="1" applyAlignment="1">
      <alignment horizontal="left" vertical="center"/>
    </xf>
    <xf numFmtId="171" fontId="28" fillId="34" borderId="45" xfId="62" applyFont="1" applyFill="1" applyBorder="1" applyAlignment="1">
      <alignment horizontal="left" vertical="center"/>
    </xf>
    <xf numFmtId="171" fontId="23" fillId="34" borderId="55" xfId="62" applyFont="1" applyFill="1" applyBorder="1" applyAlignment="1">
      <alignment horizontal="left" vertical="center"/>
    </xf>
    <xf numFmtId="171" fontId="15" fillId="34" borderId="45" xfId="62" applyFont="1" applyFill="1" applyBorder="1" applyAlignment="1">
      <alignment horizontal="left" vertical="center"/>
    </xf>
    <xf numFmtId="171" fontId="21" fillId="34" borderId="56" xfId="62" applyFont="1" applyFill="1" applyBorder="1" applyAlignment="1">
      <alignment horizontal="left" vertical="center"/>
    </xf>
    <xf numFmtId="0" fontId="23" fillId="32" borderId="31" xfId="0" applyFont="1" applyFill="1" applyBorder="1" applyAlignment="1">
      <alignment horizontal="left" vertical="center" wrapText="1"/>
    </xf>
    <xf numFmtId="0" fontId="23" fillId="32" borderId="33" xfId="0" applyFont="1" applyFill="1" applyBorder="1" applyAlignment="1">
      <alignment horizontal="left" vertical="center" wrapText="1"/>
    </xf>
    <xf numFmtId="171" fontId="25" fillId="32" borderId="36" xfId="62" applyFont="1" applyFill="1" applyBorder="1" applyAlignment="1">
      <alignment horizontal="left" vertical="center"/>
    </xf>
    <xf numFmtId="171" fontId="21" fillId="32" borderId="53" xfId="62" applyFont="1" applyFill="1" applyBorder="1" applyAlignment="1">
      <alignment horizontal="left" vertical="center"/>
    </xf>
    <xf numFmtId="171" fontId="26" fillId="32" borderId="25" xfId="62" applyFont="1" applyFill="1" applyBorder="1" applyAlignment="1">
      <alignment horizontal="left" vertical="center"/>
    </xf>
    <xf numFmtId="180" fontId="23" fillId="32" borderId="37" xfId="62" applyNumberFormat="1" applyFont="1" applyFill="1" applyBorder="1" applyAlignment="1">
      <alignment horizontal="left" vertical="center"/>
    </xf>
    <xf numFmtId="171" fontId="27" fillId="32" borderId="42" xfId="62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left" vertical="center" wrapText="1"/>
    </xf>
    <xf numFmtId="171" fontId="15" fillId="34" borderId="47" xfId="62" applyFont="1" applyFill="1" applyBorder="1" applyAlignment="1">
      <alignment horizontal="left" vertical="center"/>
    </xf>
    <xf numFmtId="171" fontId="23" fillId="32" borderId="44" xfId="62" applyFont="1" applyFill="1" applyBorder="1" applyAlignment="1">
      <alignment horizontal="left" vertical="center"/>
    </xf>
    <xf numFmtId="171" fontId="23" fillId="32" borderId="11" xfId="62" applyFont="1" applyFill="1" applyBorder="1" applyAlignment="1">
      <alignment horizontal="left" vertical="center"/>
    </xf>
    <xf numFmtId="171" fontId="25" fillId="32" borderId="12" xfId="62" applyFont="1" applyFill="1" applyBorder="1" applyAlignment="1">
      <alignment horizontal="left" vertical="center"/>
    </xf>
    <xf numFmtId="171" fontId="23" fillId="32" borderId="12" xfId="62" applyFont="1" applyFill="1" applyBorder="1" applyAlignment="1">
      <alignment horizontal="left" vertical="center"/>
    </xf>
    <xf numFmtId="171" fontId="23" fillId="32" borderId="38" xfId="62" applyFont="1" applyFill="1" applyBorder="1" applyAlignment="1">
      <alignment horizontal="left" vertical="center"/>
    </xf>
    <xf numFmtId="0" fontId="26" fillId="32" borderId="29" xfId="0" applyFont="1" applyFill="1" applyBorder="1" applyAlignment="1">
      <alignment horizontal="left" vertical="center" wrapText="1"/>
    </xf>
    <xf numFmtId="0" fontId="26" fillId="32" borderId="25" xfId="0" applyFont="1" applyFill="1" applyBorder="1" applyAlignment="1">
      <alignment horizontal="left" vertical="center" wrapText="1"/>
    </xf>
    <xf numFmtId="171" fontId="26" fillId="32" borderId="29" xfId="62" applyFont="1" applyFill="1" applyBorder="1" applyAlignment="1">
      <alignment horizontal="left" vertical="center"/>
    </xf>
    <xf numFmtId="171" fontId="26" fillId="32" borderId="24" xfId="62" applyFont="1" applyFill="1" applyBorder="1" applyAlignment="1">
      <alignment horizontal="left" vertical="center"/>
    </xf>
    <xf numFmtId="171" fontId="26" fillId="32" borderId="33" xfId="62" applyFont="1" applyFill="1" applyBorder="1" applyAlignment="1">
      <alignment horizontal="left" vertical="center"/>
    </xf>
    <xf numFmtId="171" fontId="23" fillId="32" borderId="0" xfId="62" applyFont="1" applyFill="1" applyBorder="1" applyAlignment="1">
      <alignment horizontal="left" vertical="center"/>
    </xf>
    <xf numFmtId="171" fontId="25" fillId="32" borderId="45" xfId="62" applyFont="1" applyFill="1" applyBorder="1" applyAlignment="1">
      <alignment horizontal="left" vertical="center"/>
    </xf>
    <xf numFmtId="171" fontId="23" fillId="32" borderId="46" xfId="62" applyFont="1" applyFill="1" applyBorder="1" applyAlignment="1">
      <alignment horizontal="left" vertical="center"/>
    </xf>
    <xf numFmtId="171" fontId="23" fillId="32" borderId="47" xfId="62" applyFont="1" applyFill="1" applyBorder="1" applyAlignment="1">
      <alignment horizontal="left" vertical="center"/>
    </xf>
    <xf numFmtId="171" fontId="28" fillId="32" borderId="50" xfId="62" applyFont="1" applyFill="1" applyBorder="1" applyAlignment="1">
      <alignment horizontal="left" vertical="center"/>
    </xf>
    <xf numFmtId="171" fontId="27" fillId="32" borderId="45" xfId="62" applyFont="1" applyFill="1" applyBorder="1" applyAlignment="1">
      <alignment horizontal="left" vertical="center"/>
    </xf>
    <xf numFmtId="171" fontId="28" fillId="34" borderId="55" xfId="62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171" fontId="23" fillId="32" borderId="34" xfId="62" applyFont="1" applyFill="1" applyBorder="1" applyAlignment="1">
      <alignment horizontal="left" vertical="center"/>
    </xf>
    <xf numFmtId="171" fontId="23" fillId="32" borderId="43" xfId="62" applyFont="1" applyFill="1" applyBorder="1" applyAlignment="1">
      <alignment horizontal="left" vertical="center"/>
    </xf>
    <xf numFmtId="171" fontId="23" fillId="32" borderId="52" xfId="62" applyFont="1" applyFill="1" applyBorder="1" applyAlignment="1">
      <alignment horizontal="left" vertical="center"/>
    </xf>
    <xf numFmtId="171" fontId="23" fillId="32" borderId="42" xfId="62" applyFont="1" applyFill="1" applyBorder="1" applyAlignment="1">
      <alignment horizontal="left" vertical="center"/>
    </xf>
    <xf numFmtId="171" fontId="21" fillId="32" borderId="17" xfId="62" applyFont="1" applyFill="1" applyBorder="1" applyAlignment="1">
      <alignment horizontal="left" vertical="center"/>
    </xf>
    <xf numFmtId="171" fontId="23" fillId="34" borderId="54" xfId="62" applyFont="1" applyFill="1" applyBorder="1" applyAlignment="1">
      <alignment horizontal="left" vertical="center"/>
    </xf>
    <xf numFmtId="171" fontId="23" fillId="34" borderId="45" xfId="62" applyFont="1" applyFill="1" applyBorder="1" applyAlignment="1">
      <alignment horizontal="left" vertical="center"/>
    </xf>
    <xf numFmtId="171" fontId="23" fillId="32" borderId="49" xfId="62" applyFont="1" applyFill="1" applyBorder="1" applyAlignment="1">
      <alignment horizontal="left" vertical="center" wrapText="1"/>
    </xf>
    <xf numFmtId="171" fontId="23" fillId="32" borderId="48" xfId="62" applyFont="1" applyFill="1" applyBorder="1" applyAlignment="1">
      <alignment horizontal="left" vertical="center"/>
    </xf>
    <xf numFmtId="171" fontId="25" fillId="32" borderId="43" xfId="62" applyFont="1" applyFill="1" applyBorder="1" applyAlignment="1">
      <alignment horizontal="left" vertical="center"/>
    </xf>
    <xf numFmtId="0" fontId="26" fillId="32" borderId="31" xfId="0" applyFont="1" applyFill="1" applyBorder="1" applyAlignment="1">
      <alignment horizontal="left" vertical="center" wrapText="1"/>
    </xf>
    <xf numFmtId="0" fontId="26" fillId="32" borderId="33" xfId="0" applyFont="1" applyFill="1" applyBorder="1" applyAlignment="1">
      <alignment horizontal="left" vertical="center" wrapText="1"/>
    </xf>
    <xf numFmtId="0" fontId="26" fillId="32" borderId="30" xfId="0" applyFont="1" applyFill="1" applyBorder="1" applyAlignment="1">
      <alignment horizontal="left" vertical="center" wrapText="1"/>
    </xf>
    <xf numFmtId="0" fontId="26" fillId="32" borderId="27" xfId="0" applyFont="1" applyFill="1" applyBorder="1" applyAlignment="1">
      <alignment horizontal="left" vertical="center" wrapText="1"/>
    </xf>
    <xf numFmtId="0" fontId="23" fillId="32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32" borderId="0" xfId="0" applyFont="1" applyFill="1" applyAlignment="1">
      <alignment horizontal="left" vertical="center"/>
    </xf>
    <xf numFmtId="0" fontId="25" fillId="32" borderId="0" xfId="0" applyFont="1" applyFill="1" applyAlignment="1">
      <alignment horizontal="left" vertical="center"/>
    </xf>
    <xf numFmtId="0" fontId="23" fillId="32" borderId="0" xfId="0" applyFont="1" applyFill="1" applyBorder="1" applyAlignment="1">
      <alignment horizontal="left" vertical="center"/>
    </xf>
    <xf numFmtId="0" fontId="23" fillId="32" borderId="43" xfId="0" applyFont="1" applyFill="1" applyBorder="1" applyAlignment="1">
      <alignment horizontal="left" vertical="center"/>
    </xf>
    <xf numFmtId="0" fontId="25" fillId="32" borderId="43" xfId="0" applyFont="1" applyFill="1" applyBorder="1" applyAlignment="1">
      <alignment horizontal="left" vertical="center"/>
    </xf>
    <xf numFmtId="4" fontId="27" fillId="32" borderId="43" xfId="0" applyNumberFormat="1" applyFont="1" applyFill="1" applyBorder="1" applyAlignment="1">
      <alignment horizontal="left" vertical="center"/>
    </xf>
    <xf numFmtId="171" fontId="23" fillId="32" borderId="43" xfId="0" applyNumberFormat="1" applyFont="1" applyFill="1" applyBorder="1" applyAlignment="1">
      <alignment horizontal="left" vertical="center"/>
    </xf>
    <xf numFmtId="171" fontId="23" fillId="32" borderId="52" xfId="62" applyNumberFormat="1" applyFont="1" applyFill="1" applyBorder="1" applyAlignment="1">
      <alignment horizontal="left" vertical="center"/>
    </xf>
    <xf numFmtId="171" fontId="23" fillId="32" borderId="43" xfId="62" applyNumberFormat="1" applyFont="1" applyFill="1" applyBorder="1" applyAlignment="1">
      <alignment horizontal="left" vertical="center"/>
    </xf>
    <xf numFmtId="0" fontId="23" fillId="32" borderId="42" xfId="0" applyFont="1" applyFill="1" applyBorder="1" applyAlignment="1">
      <alignment horizontal="left" vertical="center"/>
    </xf>
    <xf numFmtId="0" fontId="15" fillId="0" borderId="52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21" fillId="32" borderId="16" xfId="0" applyFont="1" applyFill="1" applyBorder="1" applyAlignment="1">
      <alignment horizontal="center" vertical="center" wrapText="1"/>
    </xf>
    <xf numFmtId="0" fontId="21" fillId="32" borderId="59" xfId="0" applyFont="1" applyFill="1" applyBorder="1" applyAlignment="1">
      <alignment horizontal="center" vertical="center" wrapText="1"/>
    </xf>
    <xf numFmtId="0" fontId="15" fillId="32" borderId="52" xfId="0" applyFont="1" applyFill="1" applyBorder="1" applyAlignment="1">
      <alignment horizontal="left" vertical="center" wrapText="1"/>
    </xf>
    <xf numFmtId="0" fontId="15" fillId="32" borderId="58" xfId="0" applyFont="1" applyFill="1" applyBorder="1" applyAlignment="1">
      <alignment horizontal="left" vertical="center" wrapText="1"/>
    </xf>
    <xf numFmtId="0" fontId="15" fillId="32" borderId="17" xfId="0" applyFont="1" applyFill="1" applyBorder="1" applyAlignment="1">
      <alignment horizontal="left" vertical="center" wrapText="1"/>
    </xf>
    <xf numFmtId="0" fontId="21" fillId="33" borderId="60" xfId="0" applyFont="1" applyFill="1" applyBorder="1" applyAlignment="1">
      <alignment horizontal="center" vertical="center" wrapText="1"/>
    </xf>
    <xf numFmtId="0" fontId="21" fillId="33" borderId="61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59" xfId="0" applyFont="1" applyFill="1" applyBorder="1" applyAlignment="1">
      <alignment horizontal="center" vertical="center" wrapText="1"/>
    </xf>
    <xf numFmtId="0" fontId="23" fillId="32" borderId="35" xfId="0" applyFont="1" applyFill="1" applyBorder="1" applyAlignment="1">
      <alignment horizontal="left" vertical="center"/>
    </xf>
    <xf numFmtId="0" fontId="23" fillId="32" borderId="58" xfId="0" applyFont="1" applyFill="1" applyBorder="1" applyAlignment="1">
      <alignment horizontal="left" vertical="center"/>
    </xf>
    <xf numFmtId="0" fontId="23" fillId="32" borderId="17" xfId="0" applyFont="1" applyFill="1" applyBorder="1" applyAlignment="1">
      <alignment horizontal="left" vertical="center"/>
    </xf>
    <xf numFmtId="0" fontId="21" fillId="0" borderId="5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5" fillId="0" borderId="35" xfId="0" applyFont="1" applyFill="1" applyBorder="1" applyAlignment="1">
      <alignment horizontal="left" vertical="center" wrapText="1"/>
    </xf>
    <xf numFmtId="0" fontId="12" fillId="0" borderId="5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59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14" fillId="33" borderId="60" xfId="0" applyFont="1" applyFill="1" applyBorder="1" applyAlignment="1">
      <alignment horizontal="center" vertical="center" wrapText="1"/>
    </xf>
    <xf numFmtId="0" fontId="14" fillId="33" borderId="61" xfId="0" applyFont="1" applyFill="1" applyBorder="1" applyAlignment="1">
      <alignment horizontal="center" vertical="center" wrapText="1"/>
    </xf>
    <xf numFmtId="0" fontId="9" fillId="32" borderId="35" xfId="0" applyFont="1" applyFill="1" applyBorder="1" applyAlignment="1">
      <alignment horizontal="left"/>
    </xf>
    <xf numFmtId="0" fontId="9" fillId="32" borderId="58" xfId="0" applyFont="1" applyFill="1" applyBorder="1" applyAlignment="1">
      <alignment horizontal="left"/>
    </xf>
    <xf numFmtId="0" fontId="9" fillId="32" borderId="17" xfId="0" applyFont="1" applyFill="1" applyBorder="1" applyAlignment="1">
      <alignment horizontal="left"/>
    </xf>
    <xf numFmtId="0" fontId="15" fillId="0" borderId="55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46" fillId="0" borderId="0" xfId="0" applyFont="1" applyFill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63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2"/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9461956"/>
        <c:axId val="19613285"/>
      </c:barChart>
      <c:barChart>
        <c:barDir val="col"/>
        <c:grouping val="clustered"/>
        <c:varyColors val="0"/>
        <c:ser>
          <c:idx val="2"/>
          <c:order val="3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0"/>
        <c:axId val="42301838"/>
        <c:axId val="45172223"/>
      </c:barChart>
      <c:lineChart>
        <c:grouping val="standard"/>
        <c:varyColors val="0"/>
        <c:ser>
          <c:idx val="3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axId val="42301838"/>
        <c:axId val="45172223"/>
      </c:lineChart>
      <c:catAx>
        <c:axId val="394619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13285"/>
        <c:crosses val="autoZero"/>
        <c:auto val="0"/>
        <c:lblOffset val="100"/>
        <c:tickLblSkip val="1"/>
        <c:noMultiLvlLbl val="0"/>
      </c:catAx>
      <c:valAx>
        <c:axId val="19613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61956"/>
        <c:crossesAt val="1"/>
        <c:crossBetween val="between"/>
        <c:dispUnits/>
      </c:valAx>
      <c:catAx>
        <c:axId val="42301838"/>
        <c:scaling>
          <c:orientation val="minMax"/>
        </c:scaling>
        <c:axPos val="b"/>
        <c:delete val="1"/>
        <c:majorTickMark val="out"/>
        <c:minorTickMark val="none"/>
        <c:tickLblPos val="nextTo"/>
        <c:crossAx val="45172223"/>
        <c:crosses val="autoZero"/>
        <c:auto val="0"/>
        <c:lblOffset val="100"/>
        <c:tickLblSkip val="1"/>
        <c:noMultiLvlLbl val="0"/>
      </c:catAx>
      <c:valAx>
        <c:axId val="45172223"/>
        <c:scaling>
          <c:orientation val="minMax"/>
        </c:scaling>
        <c:axPos val="l"/>
        <c:delete val="1"/>
        <c:majorTickMark val="out"/>
        <c:minorTickMark val="none"/>
        <c:tickLblPos val="nextTo"/>
        <c:crossAx val="423018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5225"/>
          <c:w val="0.896"/>
          <c:h val="0.93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'RG 0026 GAISR - BALANÇO'!#REF!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('RG 0026 GAISR - BALANÇO'!$B$33,'RG 0026 GAISR - BALANÇO'!$B$39,'RG 0026 GAISR - BALANÇO'!$B$42)</c:f>
              <c:strCache/>
            </c:strRef>
          </c:cat>
          <c:val>
            <c:numRef>
              <c:f>('RG 0026 GAISR - BALANÇO'!#REF!,'RG 0026 GAISR - BALANÇO'!#REF!,'RG 0026 GAISR - BALANÇO'!#REF!)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1"/>
          <c:tx>
            <c:strRef>
              <c:f>'RG 0026 GAISR - BALANÇO'!#REF!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('RG 0026 GAISR - BALANÇO'!$B$33,'RG 0026 GAISR - BALANÇO'!$B$39,'RG 0026 GAISR - BALANÇO'!$B$42)</c:f>
              <c:strCache/>
            </c:strRef>
          </c:cat>
          <c:val>
            <c:numRef>
              <c:f>('RG 0026 GAISR - BALANÇO'!#REF!,'RG 0026 GAISR - BALANÇO'!#REF!,'RG 0026 GAISR - BALANÇO'!#REF!)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'RG 0026 GAISR - BALANÇO'!#REF!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('RG 0026 GAISR - BALANÇO'!#REF!,'RG 0026 GAISR - BALANÇO'!#REF!,'RG 0026 GAISR - BALANÇO'!#REF!)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3"/>
          <c:tx>
            <c:strRef>
              <c:f>'RG 0026 GAISR - BALANÇO'!#REF!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('RG 0026 GAISR - BALANÇO'!#REF!,'RG 0026 GAISR - BALANÇO'!#REF!,'RG 0026 GAISR - BALANÇO'!#REF!)</c:f>
              <c:numCache>
                <c:ptCount val="1"/>
                <c:pt idx="0">
                  <c:v>1</c:v>
                </c:pt>
              </c:numCache>
            </c:numRef>
          </c:val>
        </c:ser>
        <c:axId val="3896824"/>
        <c:axId val="35071417"/>
      </c:barChart>
      <c:catAx>
        <c:axId val="3896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71417"/>
        <c:crosses val="autoZero"/>
        <c:auto val="1"/>
        <c:lblOffset val="100"/>
        <c:tickLblSkip val="1"/>
        <c:noMultiLvlLbl val="0"/>
      </c:catAx>
      <c:valAx>
        <c:axId val="35071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6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198"/>
          <c:w val="0.176"/>
          <c:h val="0.8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72</xdr:col>
      <xdr:colOff>752475</xdr:colOff>
      <xdr:row>3</xdr:row>
      <xdr:rowOff>361950</xdr:rowOff>
    </xdr:from>
    <xdr:to>
      <xdr:col>79</xdr:col>
      <xdr:colOff>314325</xdr:colOff>
      <xdr:row>3</xdr:row>
      <xdr:rowOff>361950</xdr:rowOff>
    </xdr:to>
    <xdr:graphicFrame>
      <xdr:nvGraphicFramePr>
        <xdr:cNvPr id="1" name="Chart 1"/>
        <xdr:cNvGraphicFramePr/>
      </xdr:nvGraphicFramePr>
      <xdr:xfrm>
        <a:off x="78638400" y="1704975"/>
        <a:ext cx="6991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571500</xdr:colOff>
      <xdr:row>143</xdr:row>
      <xdr:rowOff>133350</xdr:rowOff>
    </xdr:from>
    <xdr:to>
      <xdr:col>33</xdr:col>
      <xdr:colOff>285750</xdr:colOff>
      <xdr:row>161</xdr:row>
      <xdr:rowOff>142875</xdr:rowOff>
    </xdr:to>
    <xdr:graphicFrame>
      <xdr:nvGraphicFramePr>
        <xdr:cNvPr id="2" name="Chart 2"/>
        <xdr:cNvGraphicFramePr/>
      </xdr:nvGraphicFramePr>
      <xdr:xfrm>
        <a:off x="29813250" y="44100750"/>
        <a:ext cx="7172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17</xdr:row>
      <xdr:rowOff>38100</xdr:rowOff>
    </xdr:from>
    <xdr:to>
      <xdr:col>17</xdr:col>
      <xdr:colOff>0</xdr:colOff>
      <xdr:row>21</xdr:row>
      <xdr:rowOff>0</xdr:rowOff>
    </xdr:to>
    <xdr:sp>
      <xdr:nvSpPr>
        <xdr:cNvPr id="3" name="Text Box 42"/>
        <xdr:cNvSpPr txBox="1">
          <a:spLocks noChangeArrowheads="1"/>
        </xdr:cNvSpPr>
      </xdr:nvSpPr>
      <xdr:spPr>
        <a:xfrm>
          <a:off x="47625" y="4248150"/>
          <a:ext cx="18354675" cy="609600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Público-alvo: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Gestão de resíduos</a:t>
          </a:r>
        </a:p>
      </xdr:txBody>
    </xdr:sp>
    <xdr:clientData/>
  </xdr:twoCellAnchor>
  <xdr:twoCellAnchor>
    <xdr:from>
      <xdr:col>9</xdr:col>
      <xdr:colOff>428625</xdr:colOff>
      <xdr:row>17</xdr:row>
      <xdr:rowOff>38100</xdr:rowOff>
    </xdr:from>
    <xdr:to>
      <xdr:col>20</xdr:col>
      <xdr:colOff>104775</xdr:colOff>
      <xdr:row>21</xdr:row>
      <xdr:rowOff>0</xdr:rowOff>
    </xdr:to>
    <xdr:sp>
      <xdr:nvSpPr>
        <xdr:cNvPr id="4" name="Text Box 42"/>
        <xdr:cNvSpPr txBox="1">
          <a:spLocks noChangeArrowheads="1"/>
        </xdr:cNvSpPr>
      </xdr:nvSpPr>
      <xdr:spPr>
        <a:xfrm>
          <a:off x="9429750" y="4248150"/>
          <a:ext cx="12353925" cy="609600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Palavras-chave: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Controle e balanço de estoque</a:t>
          </a:r>
        </a:p>
      </xdr:txBody>
    </xdr:sp>
    <xdr:clientData/>
  </xdr:twoCellAnchor>
  <xdr:twoCellAnchor>
    <xdr:from>
      <xdr:col>0</xdr:col>
      <xdr:colOff>47625</xdr:colOff>
      <xdr:row>13</xdr:row>
      <xdr:rowOff>161925</xdr:rowOff>
    </xdr:from>
    <xdr:to>
      <xdr:col>16</xdr:col>
      <xdr:colOff>866775</xdr:colOff>
      <xdr:row>17</xdr:row>
      <xdr:rowOff>38100</xdr:rowOff>
    </xdr:to>
    <xdr:sp>
      <xdr:nvSpPr>
        <xdr:cNvPr id="5" name="Text Box 42"/>
        <xdr:cNvSpPr txBox="1">
          <a:spLocks noChangeArrowheads="1"/>
        </xdr:cNvSpPr>
      </xdr:nvSpPr>
      <xdr:spPr>
        <a:xfrm>
          <a:off x="47625" y="3724275"/>
          <a:ext cx="18354675" cy="523875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Responsabilidade Técnica: 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Clerimar Andrade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- GAISR </a:t>
          </a:r>
        </a:p>
      </xdr:txBody>
    </xdr:sp>
    <xdr:clientData/>
  </xdr:twoCellAnchor>
  <xdr:twoCellAnchor>
    <xdr:from>
      <xdr:col>9</xdr:col>
      <xdr:colOff>428625</xdr:colOff>
      <xdr:row>13</xdr:row>
      <xdr:rowOff>161925</xdr:rowOff>
    </xdr:from>
    <xdr:to>
      <xdr:col>20</xdr:col>
      <xdr:colOff>104775</xdr:colOff>
      <xdr:row>17</xdr:row>
      <xdr:rowOff>38100</xdr:rowOff>
    </xdr:to>
    <xdr:sp>
      <xdr:nvSpPr>
        <xdr:cNvPr id="6" name="Text Box 42"/>
        <xdr:cNvSpPr txBox="1">
          <a:spLocks noChangeArrowheads="1"/>
        </xdr:cNvSpPr>
      </xdr:nvSpPr>
      <xdr:spPr>
        <a:xfrm>
          <a:off x="9429750" y="3724275"/>
          <a:ext cx="12353925" cy="523875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de Treinamento: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Não aplicável</a:t>
          </a:r>
        </a:p>
      </xdr:txBody>
    </xdr:sp>
    <xdr:clientData/>
  </xdr:twoCellAnchor>
  <xdr:twoCellAnchor>
    <xdr:from>
      <xdr:col>0</xdr:col>
      <xdr:colOff>47625</xdr:colOff>
      <xdr:row>5</xdr:row>
      <xdr:rowOff>38100</xdr:rowOff>
    </xdr:from>
    <xdr:to>
      <xdr:col>20</xdr:col>
      <xdr:colOff>104775</xdr:colOff>
      <xdr:row>13</xdr:row>
      <xdr:rowOff>19050</xdr:rowOff>
    </xdr:to>
    <xdr:sp fLocksText="0">
      <xdr:nvSpPr>
        <xdr:cNvPr id="7" name="Text Box 21"/>
        <xdr:cNvSpPr txBox="1">
          <a:spLocks noChangeArrowheads="1"/>
        </xdr:cNvSpPr>
      </xdr:nvSpPr>
      <xdr:spPr>
        <a:xfrm>
          <a:off x="47625" y="2276475"/>
          <a:ext cx="21736050" cy="1304925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152400</xdr:rowOff>
    </xdr:from>
    <xdr:to>
      <xdr:col>8</xdr:col>
      <xdr:colOff>504825</xdr:colOff>
      <xdr:row>12</xdr:row>
      <xdr:rowOff>95250</xdr:rowOff>
    </xdr:to>
    <xdr:sp>
      <xdr:nvSpPr>
        <xdr:cNvPr id="8" name="Text Box 22"/>
        <xdr:cNvSpPr txBox="1">
          <a:spLocks noChangeArrowheads="1"/>
        </xdr:cNvSpPr>
      </xdr:nvSpPr>
      <xdr:spPr>
        <a:xfrm>
          <a:off x="133350" y="2390775"/>
          <a:ext cx="8172450" cy="1104900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Controle e Balanço de Estoque de Resíduos-  SGQAC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Referência: PGS0006 - Controle do Processo Mina de Ferro - SGQC/SGQAC</a:t>
          </a:r>
        </a:p>
      </xdr:txBody>
    </xdr:sp>
    <xdr:clientData/>
  </xdr:twoCellAnchor>
  <xdr:twoCellAnchor>
    <xdr:from>
      <xdr:col>8</xdr:col>
      <xdr:colOff>838200</xdr:colOff>
      <xdr:row>6</xdr:row>
      <xdr:rowOff>9525</xdr:rowOff>
    </xdr:from>
    <xdr:to>
      <xdr:col>13</xdr:col>
      <xdr:colOff>704850</xdr:colOff>
      <xdr:row>8</xdr:row>
      <xdr:rowOff>114300</xdr:rowOff>
    </xdr:to>
    <xdr:sp>
      <xdr:nvSpPr>
        <xdr:cNvPr id="9" name="Text Box 23"/>
        <xdr:cNvSpPr txBox="1">
          <a:spLocks noChangeArrowheads="1"/>
        </xdr:cNvSpPr>
      </xdr:nvSpPr>
      <xdr:spPr>
        <a:xfrm>
          <a:off x="8639175" y="2409825"/>
          <a:ext cx="6467475" cy="428625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Nº: RG  0026 GAISR</a:t>
          </a:r>
        </a:p>
      </xdr:txBody>
    </xdr:sp>
    <xdr:clientData/>
  </xdr:twoCellAnchor>
  <xdr:twoCellAnchor>
    <xdr:from>
      <xdr:col>8</xdr:col>
      <xdr:colOff>828675</xdr:colOff>
      <xdr:row>9</xdr:row>
      <xdr:rowOff>133350</xdr:rowOff>
    </xdr:from>
    <xdr:to>
      <xdr:col>13</xdr:col>
      <xdr:colOff>695325</xdr:colOff>
      <xdr:row>12</xdr:row>
      <xdr:rowOff>76200</xdr:rowOff>
    </xdr:to>
    <xdr:sp>
      <xdr:nvSpPr>
        <xdr:cNvPr id="10" name="Text Box 24"/>
        <xdr:cNvSpPr txBox="1">
          <a:spLocks noChangeArrowheads="1"/>
        </xdr:cNvSpPr>
      </xdr:nvSpPr>
      <xdr:spPr>
        <a:xfrm>
          <a:off x="8629650" y="3019425"/>
          <a:ext cx="6467475" cy="457200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Classificação: USO INTERNO</a:t>
          </a:r>
        </a:p>
      </xdr:txBody>
    </xdr:sp>
    <xdr:clientData/>
  </xdr:twoCellAnchor>
  <xdr:twoCellAnchor>
    <xdr:from>
      <xdr:col>14</xdr:col>
      <xdr:colOff>133350</xdr:colOff>
      <xdr:row>6</xdr:row>
      <xdr:rowOff>19050</xdr:rowOff>
    </xdr:from>
    <xdr:to>
      <xdr:col>19</xdr:col>
      <xdr:colOff>904875</xdr:colOff>
      <xdr:row>8</xdr:row>
      <xdr:rowOff>114300</xdr:rowOff>
    </xdr:to>
    <xdr:sp>
      <xdr:nvSpPr>
        <xdr:cNvPr id="11" name="Text Box 25"/>
        <xdr:cNvSpPr txBox="1">
          <a:spLocks noChangeArrowheads="1"/>
        </xdr:cNvSpPr>
      </xdr:nvSpPr>
      <xdr:spPr>
        <a:xfrm>
          <a:off x="15440025" y="2419350"/>
          <a:ext cx="6096000" cy="419100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Pág.: 1 de 1</a:t>
          </a:r>
        </a:p>
      </xdr:txBody>
    </xdr:sp>
    <xdr:clientData/>
  </xdr:twoCellAnchor>
  <xdr:twoCellAnchor>
    <xdr:from>
      <xdr:col>14</xdr:col>
      <xdr:colOff>123825</xdr:colOff>
      <xdr:row>9</xdr:row>
      <xdr:rowOff>142875</xdr:rowOff>
    </xdr:from>
    <xdr:to>
      <xdr:col>19</xdr:col>
      <xdr:colOff>904875</xdr:colOff>
      <xdr:row>12</xdr:row>
      <xdr:rowOff>114300</xdr:rowOff>
    </xdr:to>
    <xdr:sp>
      <xdr:nvSpPr>
        <xdr:cNvPr id="12" name="Text Box 26"/>
        <xdr:cNvSpPr txBox="1">
          <a:spLocks noChangeArrowheads="1"/>
        </xdr:cNvSpPr>
      </xdr:nvSpPr>
      <xdr:spPr>
        <a:xfrm>
          <a:off x="15430500" y="3028950"/>
          <a:ext cx="6105525" cy="485775"/>
        </a:xfrm>
        <a:prstGeom prst="rect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Rev.: 00 - 02/09/2009</a:t>
          </a:r>
        </a:p>
      </xdr:txBody>
    </xdr:sp>
    <xdr:clientData/>
  </xdr:twoCellAnchor>
  <xdr:twoCellAnchor>
    <xdr:from>
      <xdr:col>0</xdr:col>
      <xdr:colOff>66675</xdr:colOff>
      <xdr:row>2</xdr:row>
      <xdr:rowOff>190500</xdr:rowOff>
    </xdr:from>
    <xdr:to>
      <xdr:col>2</xdr:col>
      <xdr:colOff>1495425</xdr:colOff>
      <xdr:row>4</xdr:row>
      <xdr:rowOff>419100</xdr:rowOff>
    </xdr:to>
    <xdr:pic>
      <xdr:nvPicPr>
        <xdr:cNvPr id="13" name="Picture 27"/>
        <xdr:cNvPicPr preferRelativeResize="1">
          <a:picLocks noChangeAspect="1"/>
        </xdr:cNvPicPr>
      </xdr:nvPicPr>
      <xdr:blipFill>
        <a:blip r:embed="rId3"/>
        <a:srcRect t="40101"/>
        <a:stretch>
          <a:fillRect/>
        </a:stretch>
      </xdr:blipFill>
      <xdr:spPr>
        <a:xfrm>
          <a:off x="66675" y="1085850"/>
          <a:ext cx="27813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457200</xdr:colOff>
      <xdr:row>1</xdr:row>
      <xdr:rowOff>438150</xdr:rowOff>
    </xdr:from>
    <xdr:to>
      <xdr:col>19</xdr:col>
      <xdr:colOff>933450</xdr:colOff>
      <xdr:row>4</xdr:row>
      <xdr:rowOff>438150</xdr:rowOff>
    </xdr:to>
    <xdr:sp>
      <xdr:nvSpPr>
        <xdr:cNvPr id="14" name="Text Box 29"/>
        <xdr:cNvSpPr txBox="1">
          <a:spLocks noChangeArrowheads="1"/>
        </xdr:cNvSpPr>
      </xdr:nvSpPr>
      <xdr:spPr>
        <a:xfrm>
          <a:off x="14859000" y="885825"/>
          <a:ext cx="6705600" cy="1343025"/>
        </a:xfrm>
        <a:prstGeom prst="rect">
          <a:avLst/>
        </a:prstGeom>
        <a:noFill/>
        <a:ln w="22225" cmpd="sng">
          <a:noFill/>
        </a:ln>
      </xdr:spPr>
      <xdr:txBody>
        <a:bodyPr vertOverflow="clip" wrap="square" lIns="0" tIns="41148" rIns="45720" bIns="41148" anchor="ctr"/>
        <a:p>
          <a:pPr algn="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CSC –  Centro    de    Serviços    Compartilhados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ccjmac\USER1\MEDICAO\MEDICAO\MED03KS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3138"/>
      <sheetName val="Med3138"/>
      <sheetName val="N321total"/>
      <sheetName val="001020514052 APOIO OP"/>
      <sheetName val="001020513201 AZTECA"/>
      <sheetName val=" 001020513001 ROM MINA"/>
      <sheetName val="001020513021  PEBBLE"/>
      <sheetName val="  001020513902   REJEITO"/>
      <sheetName val="MED03KSG"/>
      <sheetName val="GASER"/>
      <sheetName val="3.1"/>
      <sheetName val="3.2"/>
      <sheetName val="3.3"/>
      <sheetName val="3.4"/>
      <sheetName val="3.5"/>
    </sheetNames>
    <definedNames>
      <definedName name="PassaExtenso"/>
    </defined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003"/>
  <sheetViews>
    <sheetView showGridLines="0" tabSelected="1" view="pageBreakPreview" zoomScale="10" zoomScaleNormal="70" zoomScaleSheetLayoutView="10" zoomScalePageLayoutView="0" workbookViewId="0" topLeftCell="A1">
      <selection activeCell="AN54" sqref="AN54"/>
    </sheetView>
  </sheetViews>
  <sheetFormatPr defaultColWidth="9.140625" defaultRowHeight="12.75"/>
  <cols>
    <col min="1" max="1" width="1.421875" style="0" customWidth="1"/>
    <col min="2" max="2" width="18.8515625" style="0" customWidth="1"/>
    <col min="3" max="3" width="37.421875" style="0" customWidth="1"/>
    <col min="4" max="4" width="11.421875" style="3" customWidth="1"/>
    <col min="5" max="5" width="13.28125" style="69" customWidth="1"/>
    <col min="6" max="6" width="8.140625" style="69" customWidth="1"/>
    <col min="7" max="7" width="10.7109375" style="70" customWidth="1"/>
    <col min="8" max="8" width="15.7109375" style="70" customWidth="1"/>
    <col min="9" max="9" width="18.00390625" style="70" customWidth="1"/>
    <col min="10" max="12" width="15.7109375" style="70" customWidth="1"/>
    <col min="13" max="13" width="33.8515625" style="70" bestFit="1" customWidth="1"/>
    <col min="14" max="14" width="13.57421875" style="70" customWidth="1"/>
    <col min="15" max="15" width="17.7109375" style="70" customWidth="1"/>
    <col min="16" max="16" width="15.7109375" style="70" customWidth="1"/>
    <col min="17" max="17" width="13.00390625" style="70" customWidth="1"/>
    <col min="18" max="18" width="15.7109375" style="70" customWidth="1"/>
    <col min="19" max="19" width="17.7109375" style="70" customWidth="1"/>
    <col min="20" max="20" width="15.7109375" style="70" customWidth="1"/>
    <col min="21" max="21" width="1.57421875" style="70" bestFit="1" customWidth="1"/>
    <col min="22" max="24" width="15.7109375" style="70" customWidth="1"/>
    <col min="25" max="25" width="33.28125" style="70" bestFit="1" customWidth="1"/>
    <col min="26" max="30" width="15.7109375" style="70" customWidth="1"/>
    <col min="31" max="31" width="33.28125" style="70" bestFit="1" customWidth="1"/>
    <col min="32" max="36" width="15.7109375" style="70" customWidth="1"/>
    <col min="37" max="37" width="17.00390625" style="70" customWidth="1"/>
    <col min="38" max="42" width="15.7109375" style="70" customWidth="1"/>
    <col min="43" max="43" width="16.421875" style="70" bestFit="1" customWidth="1"/>
    <col min="44" max="48" width="15.7109375" style="70" customWidth="1"/>
    <col min="49" max="49" width="16.421875" style="70" bestFit="1" customWidth="1"/>
    <col min="50" max="54" width="15.7109375" style="70" customWidth="1"/>
    <col min="55" max="55" width="16.421875" style="70" bestFit="1" customWidth="1"/>
    <col min="56" max="60" width="15.7109375" style="70" customWidth="1"/>
    <col min="61" max="61" width="16.421875" style="70" bestFit="1" customWidth="1"/>
    <col min="62" max="66" width="15.7109375" style="70" customWidth="1"/>
    <col min="67" max="67" width="16.421875" style="70" bestFit="1" customWidth="1"/>
    <col min="68" max="72" width="15.7109375" style="70" customWidth="1"/>
    <col min="73" max="73" width="16.421875" style="70" bestFit="1" customWidth="1"/>
    <col min="74" max="78" width="15.7109375" style="70" customWidth="1"/>
    <col min="79" max="79" width="16.421875" style="70" bestFit="1" customWidth="1"/>
    <col min="80" max="80" width="23.8515625" style="70" bestFit="1" customWidth="1"/>
    <col min="81" max="81" width="21.57421875" style="70" bestFit="1" customWidth="1"/>
    <col min="82" max="82" width="27.00390625" style="70" customWidth="1"/>
    <col min="83" max="83" width="23.28125" style="70" bestFit="1" customWidth="1"/>
    <col min="84" max="84" width="21.28125" style="70" bestFit="1" customWidth="1"/>
    <col min="85" max="85" width="22.421875" style="70" customWidth="1"/>
    <col min="86" max="86" width="19.57421875" style="70" customWidth="1"/>
    <col min="87" max="87" width="9.140625" style="13" customWidth="1"/>
    <col min="88" max="88" width="13.140625" style="13" bestFit="1" customWidth="1"/>
    <col min="89" max="93" width="9.140625" style="13" customWidth="1"/>
  </cols>
  <sheetData>
    <row r="1" spans="1:86" s="189" customFormat="1" ht="35.25" customHeight="1">
      <c r="A1" s="358" t="s">
        <v>213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60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  <c r="CG1" s="192"/>
      <c r="CH1" s="192"/>
    </row>
    <row r="2" spans="1:86" s="189" customFormat="1" ht="35.25" customHeight="1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</row>
    <row r="3" spans="4:86" s="189" customFormat="1" ht="35.25" customHeight="1">
      <c r="D3" s="190"/>
      <c r="E3" s="191"/>
      <c r="F3" s="191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</row>
    <row r="4" spans="4:86" s="189" customFormat="1" ht="35.25" customHeight="1">
      <c r="D4" s="190"/>
      <c r="E4" s="191"/>
      <c r="F4" s="191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</row>
    <row r="5" spans="4:86" s="189" customFormat="1" ht="35.25" customHeight="1">
      <c r="D5" s="190"/>
      <c r="E5" s="191"/>
      <c r="F5" s="191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</row>
    <row r="6" spans="4:86" s="189" customFormat="1" ht="12.75">
      <c r="D6" s="190"/>
      <c r="E6" s="191"/>
      <c r="F6" s="191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</row>
    <row r="7" spans="4:86" s="189" customFormat="1" ht="12.75">
      <c r="D7" s="190"/>
      <c r="E7" s="191"/>
      <c r="F7" s="191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</row>
    <row r="8" spans="4:86" s="189" customFormat="1" ht="12.75">
      <c r="D8" s="190"/>
      <c r="E8" s="191"/>
      <c r="F8" s="191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</row>
    <row r="9" spans="4:86" s="189" customFormat="1" ht="12.75">
      <c r="D9" s="190"/>
      <c r="E9" s="191"/>
      <c r="F9" s="191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</row>
    <row r="10" spans="4:86" s="189" customFormat="1" ht="12.75">
      <c r="D10" s="190"/>
      <c r="E10" s="191"/>
      <c r="F10" s="191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</row>
    <row r="11" spans="4:86" s="189" customFormat="1" ht="15">
      <c r="D11" s="190"/>
      <c r="E11" s="191"/>
      <c r="F11" s="191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3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</row>
    <row r="12" spans="4:86" s="189" customFormat="1" ht="12.75">
      <c r="D12" s="190"/>
      <c r="E12" s="191"/>
      <c r="F12" s="191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</row>
    <row r="13" spans="4:86" s="189" customFormat="1" ht="12.75">
      <c r="D13" s="190"/>
      <c r="E13" s="191"/>
      <c r="F13" s="191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</row>
    <row r="14" spans="4:86" s="189" customFormat="1" ht="12.75">
      <c r="D14" s="190"/>
      <c r="E14" s="191"/>
      <c r="F14" s="191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</row>
    <row r="15" spans="4:86" s="189" customFormat="1" ht="12.75">
      <c r="D15" s="190"/>
      <c r="E15" s="191"/>
      <c r="F15" s="191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</row>
    <row r="16" spans="4:86" s="189" customFormat="1" ht="12.75">
      <c r="D16" s="190"/>
      <c r="E16" s="191"/>
      <c r="F16" s="191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</row>
    <row r="17" spans="4:86" s="189" customFormat="1" ht="12.75">
      <c r="D17" s="190"/>
      <c r="E17" s="191"/>
      <c r="F17" s="191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</row>
    <row r="18" spans="4:86" s="189" customFormat="1" ht="12.75">
      <c r="D18" s="190"/>
      <c r="E18" s="191"/>
      <c r="F18" s="191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</row>
    <row r="19" spans="4:86" s="189" customFormat="1" ht="12.75">
      <c r="D19" s="190"/>
      <c r="E19" s="191"/>
      <c r="F19" s="191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</row>
    <row r="20" spans="4:86" s="189" customFormat="1" ht="12.75">
      <c r="D20" s="190"/>
      <c r="E20" s="191"/>
      <c r="F20" s="191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</row>
    <row r="21" spans="4:86" s="189" customFormat="1" ht="12.75">
      <c r="D21" s="190"/>
      <c r="E21" s="191"/>
      <c r="F21" s="191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</row>
    <row r="22" spans="2:93" s="1" customFormat="1" ht="23.25">
      <c r="B22" s="2"/>
      <c r="C22"/>
      <c r="D22" s="3"/>
      <c r="E22" s="69"/>
      <c r="F22" s="69"/>
      <c r="G22" s="70"/>
      <c r="H22" s="70"/>
      <c r="I22" s="71"/>
      <c r="J22" s="71"/>
      <c r="K22" s="71"/>
      <c r="L22" s="71"/>
      <c r="M22" s="72" t="s">
        <v>0</v>
      </c>
      <c r="N22" s="70"/>
      <c r="O22" s="71"/>
      <c r="P22" s="71"/>
      <c r="Q22" s="71"/>
      <c r="R22" s="71"/>
      <c r="S22" s="72" t="s">
        <v>0</v>
      </c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11"/>
      <c r="CJ22" s="11"/>
      <c r="CK22" s="11"/>
      <c r="CL22" s="11"/>
      <c r="CM22" s="11"/>
      <c r="CN22" s="11"/>
      <c r="CO22" s="11"/>
    </row>
    <row r="23" spans="2:93" s="1" customFormat="1" ht="13.5" thickBot="1">
      <c r="B23" s="7"/>
      <c r="C23" s="7"/>
      <c r="D23" s="5"/>
      <c r="E23" s="69"/>
      <c r="F23" s="69"/>
      <c r="G23" s="70"/>
      <c r="H23" s="70"/>
      <c r="I23" s="71"/>
      <c r="J23" s="71"/>
      <c r="K23" s="71"/>
      <c r="L23" s="71"/>
      <c r="M23" s="72"/>
      <c r="N23" s="70"/>
      <c r="O23" s="71"/>
      <c r="P23" s="71"/>
      <c r="Q23" s="71"/>
      <c r="R23" s="71"/>
      <c r="S23" s="72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11"/>
      <c r="CJ23" s="11"/>
      <c r="CK23" s="11"/>
      <c r="CL23" s="11"/>
      <c r="CM23" s="11"/>
      <c r="CN23" s="11"/>
      <c r="CO23" s="11"/>
    </row>
    <row r="24" spans="2:93" s="1" customFormat="1" ht="21.75" customHeight="1">
      <c r="B24" s="195" t="s">
        <v>1</v>
      </c>
      <c r="C24" s="196"/>
      <c r="D24" s="197"/>
      <c r="E24" s="198"/>
      <c r="F24" s="199"/>
      <c r="G24" s="200"/>
      <c r="H24" s="200"/>
      <c r="I24" s="201"/>
      <c r="J24" s="201"/>
      <c r="K24" s="201"/>
      <c r="L24" s="201"/>
      <c r="M24" s="202"/>
      <c r="N24" s="200"/>
      <c r="O24" s="201"/>
      <c r="P24" s="201"/>
      <c r="Q24" s="201"/>
      <c r="R24" s="201"/>
      <c r="S24" s="202"/>
      <c r="T24" s="20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11"/>
      <c r="CJ24" s="11"/>
      <c r="CK24" s="11"/>
      <c r="CL24" s="11"/>
      <c r="CM24" s="11"/>
      <c r="CN24" s="11"/>
      <c r="CO24" s="11"/>
    </row>
    <row r="25" spans="2:93" s="1" customFormat="1" ht="24" customHeight="1" thickBot="1">
      <c r="B25" s="204" t="s">
        <v>2</v>
      </c>
      <c r="C25" s="205"/>
      <c r="D25" s="197"/>
      <c r="E25" s="198"/>
      <c r="F25" s="206"/>
      <c r="G25" s="200"/>
      <c r="H25" s="200"/>
      <c r="I25" s="201"/>
      <c r="J25" s="201"/>
      <c r="K25" s="201"/>
      <c r="L25" s="201"/>
      <c r="M25" s="202"/>
      <c r="N25" s="200"/>
      <c r="O25" s="201"/>
      <c r="P25" s="201"/>
      <c r="Q25" s="201"/>
      <c r="R25" s="201"/>
      <c r="S25" s="202"/>
      <c r="T25" s="20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11"/>
      <c r="CJ25" s="11"/>
      <c r="CK25" s="11"/>
      <c r="CL25" s="11"/>
      <c r="CM25" s="11"/>
      <c r="CN25" s="11"/>
      <c r="CO25" s="11"/>
    </row>
    <row r="26" spans="2:27" s="4" customFormat="1" ht="21" customHeight="1" thickBot="1">
      <c r="B26" s="207" t="s">
        <v>3</v>
      </c>
      <c r="C26" s="208"/>
      <c r="D26" s="340" t="s">
        <v>209</v>
      </c>
      <c r="E26" s="340"/>
      <c r="F26" s="341"/>
      <c r="G26" s="209"/>
      <c r="H26" s="328" t="s">
        <v>212</v>
      </c>
      <c r="I26" s="329"/>
      <c r="J26" s="329"/>
      <c r="K26" s="329"/>
      <c r="L26" s="329"/>
      <c r="M26" s="329"/>
      <c r="N26" s="335" t="s">
        <v>210</v>
      </c>
      <c r="O26" s="336"/>
      <c r="P26" s="336"/>
      <c r="Q26" s="336"/>
      <c r="R26" s="336"/>
      <c r="S26" s="336"/>
      <c r="T26" s="333" t="s">
        <v>4</v>
      </c>
      <c r="U26" s="12"/>
      <c r="V26" s="12"/>
      <c r="W26" s="12"/>
      <c r="X26" s="12"/>
      <c r="Y26" s="12"/>
      <c r="Z26" s="12"/>
      <c r="AA26" s="12"/>
    </row>
    <row r="27" spans="2:93" ht="51" customHeight="1" thickBot="1">
      <c r="B27" s="210" t="s">
        <v>5</v>
      </c>
      <c r="C27" s="211" t="s">
        <v>6</v>
      </c>
      <c r="D27" s="212" t="s">
        <v>7</v>
      </c>
      <c r="E27" s="212" t="s">
        <v>8</v>
      </c>
      <c r="F27" s="213" t="s">
        <v>9</v>
      </c>
      <c r="G27" s="214" t="s">
        <v>211</v>
      </c>
      <c r="H27" s="214" t="s">
        <v>207</v>
      </c>
      <c r="I27" s="215" t="s">
        <v>10</v>
      </c>
      <c r="J27" s="215" t="s">
        <v>11</v>
      </c>
      <c r="K27" s="215" t="s">
        <v>12</v>
      </c>
      <c r="L27" s="215" t="s">
        <v>15</v>
      </c>
      <c r="M27" s="215" t="s">
        <v>13</v>
      </c>
      <c r="N27" s="216" t="s">
        <v>16</v>
      </c>
      <c r="O27" s="217" t="s">
        <v>10</v>
      </c>
      <c r="P27" s="217" t="s">
        <v>11</v>
      </c>
      <c r="Q27" s="217" t="s">
        <v>12</v>
      </c>
      <c r="R27" s="217" t="s">
        <v>15</v>
      </c>
      <c r="S27" s="218" t="s">
        <v>14</v>
      </c>
      <c r="T27" s="334"/>
      <c r="U27" s="13"/>
      <c r="V27" s="13"/>
      <c r="W27" s="13"/>
      <c r="X27" s="13"/>
      <c r="Y27" s="13"/>
      <c r="Z27" s="13"/>
      <c r="AA27" s="13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</row>
    <row r="28" spans="2:93" ht="18.75">
      <c r="B28" s="228" t="s">
        <v>17</v>
      </c>
      <c r="C28" s="219" t="s">
        <v>18</v>
      </c>
      <c r="D28" s="219" t="s">
        <v>19</v>
      </c>
      <c r="E28" s="219" t="s">
        <v>20</v>
      </c>
      <c r="F28" s="229" t="s">
        <v>21</v>
      </c>
      <c r="G28" s="230"/>
      <c r="H28" s="231"/>
      <c r="I28" s="232"/>
      <c r="J28" s="233"/>
      <c r="K28" s="233"/>
      <c r="L28" s="234"/>
      <c r="M28" s="230"/>
      <c r="N28" s="235"/>
      <c r="O28" s="236"/>
      <c r="P28" s="236"/>
      <c r="Q28" s="236"/>
      <c r="R28" s="237"/>
      <c r="S28" s="238"/>
      <c r="T28" s="239"/>
      <c r="U28" s="13"/>
      <c r="V28" s="13"/>
      <c r="W28" s="13"/>
      <c r="X28" s="13"/>
      <c r="Y28" s="13"/>
      <c r="Z28" s="13"/>
      <c r="AA28" s="13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</row>
    <row r="29" spans="2:93" ht="18.75">
      <c r="B29" s="240" t="s">
        <v>22</v>
      </c>
      <c r="C29" s="220" t="s">
        <v>23</v>
      </c>
      <c r="D29" s="220" t="s">
        <v>19</v>
      </c>
      <c r="E29" s="220" t="s">
        <v>20</v>
      </c>
      <c r="F29" s="241" t="s">
        <v>21</v>
      </c>
      <c r="G29" s="242"/>
      <c r="H29" s="243"/>
      <c r="I29" s="244"/>
      <c r="J29" s="245"/>
      <c r="K29" s="245"/>
      <c r="L29" s="234"/>
      <c r="M29" s="230"/>
      <c r="N29" s="243"/>
      <c r="O29" s="245"/>
      <c r="P29" s="245"/>
      <c r="Q29" s="245"/>
      <c r="R29" s="246"/>
      <c r="S29" s="247"/>
      <c r="T29" s="248"/>
      <c r="U29" s="13"/>
      <c r="V29" s="13"/>
      <c r="W29" s="13"/>
      <c r="X29" s="13"/>
      <c r="Y29" s="13"/>
      <c r="Z29" s="13"/>
      <c r="AA29" s="13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</row>
    <row r="30" spans="2:93" ht="18.75">
      <c r="B30" s="240" t="s">
        <v>24</v>
      </c>
      <c r="C30" s="220" t="s">
        <v>25</v>
      </c>
      <c r="D30" s="220" t="s">
        <v>19</v>
      </c>
      <c r="E30" s="220" t="s">
        <v>20</v>
      </c>
      <c r="F30" s="241" t="s">
        <v>21</v>
      </c>
      <c r="G30" s="249"/>
      <c r="H30" s="243"/>
      <c r="I30" s="244"/>
      <c r="J30" s="245"/>
      <c r="K30" s="245"/>
      <c r="L30" s="234"/>
      <c r="M30" s="230"/>
      <c r="N30" s="243"/>
      <c r="O30" s="245"/>
      <c r="P30" s="245"/>
      <c r="Q30" s="245"/>
      <c r="R30" s="246"/>
      <c r="S30" s="247"/>
      <c r="T30" s="248"/>
      <c r="U30" s="13"/>
      <c r="V30" s="13"/>
      <c r="W30" s="13"/>
      <c r="X30" s="13"/>
      <c r="Y30" s="13"/>
      <c r="Z30" s="13"/>
      <c r="AA30" s="13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</row>
    <row r="31" spans="2:93" ht="18.75">
      <c r="B31" s="240" t="s">
        <v>26</v>
      </c>
      <c r="C31" s="220" t="s">
        <v>27</v>
      </c>
      <c r="D31" s="220" t="s">
        <v>19</v>
      </c>
      <c r="E31" s="220" t="s">
        <v>20</v>
      </c>
      <c r="F31" s="241" t="s">
        <v>21</v>
      </c>
      <c r="G31" s="249"/>
      <c r="H31" s="243"/>
      <c r="I31" s="244"/>
      <c r="J31" s="245"/>
      <c r="K31" s="245"/>
      <c r="L31" s="234"/>
      <c r="M31" s="230"/>
      <c r="N31" s="243"/>
      <c r="O31" s="245"/>
      <c r="P31" s="245"/>
      <c r="Q31" s="245"/>
      <c r="R31" s="246"/>
      <c r="S31" s="247"/>
      <c r="T31" s="248"/>
      <c r="U31" s="13"/>
      <c r="V31" s="13"/>
      <c r="W31" s="13"/>
      <c r="X31" s="13"/>
      <c r="Y31" s="13"/>
      <c r="Z31" s="13"/>
      <c r="AA31" s="13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</row>
    <row r="32" spans="2:93" ht="38.25" thickBot="1">
      <c r="B32" s="250" t="s">
        <v>28</v>
      </c>
      <c r="C32" s="221" t="s">
        <v>29</v>
      </c>
      <c r="D32" s="221" t="s">
        <v>19</v>
      </c>
      <c r="E32" s="221" t="s">
        <v>20</v>
      </c>
      <c r="F32" s="251" t="s">
        <v>21</v>
      </c>
      <c r="G32" s="252"/>
      <c r="H32" s="253"/>
      <c r="I32" s="254"/>
      <c r="J32" s="255"/>
      <c r="K32" s="255"/>
      <c r="L32" s="256"/>
      <c r="M32" s="230"/>
      <c r="N32" s="257"/>
      <c r="O32" s="258"/>
      <c r="P32" s="258"/>
      <c r="Q32" s="258"/>
      <c r="R32" s="259"/>
      <c r="S32" s="260"/>
      <c r="T32" s="261"/>
      <c r="U32" s="13"/>
      <c r="V32" s="13"/>
      <c r="W32" s="13"/>
      <c r="X32" s="13"/>
      <c r="Y32" s="13"/>
      <c r="Z32" s="13"/>
      <c r="AA32" s="13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</row>
    <row r="33" spans="2:20" s="13" customFormat="1" ht="21.75" customHeight="1" thickBot="1">
      <c r="B33" s="262" t="s">
        <v>30</v>
      </c>
      <c r="C33" s="330" t="s">
        <v>31</v>
      </c>
      <c r="D33" s="331"/>
      <c r="E33" s="331"/>
      <c r="F33" s="332"/>
      <c r="G33" s="263">
        <f aca="true" t="shared" si="0" ref="G33:M33">SUM(G28:G32)</f>
        <v>0</v>
      </c>
      <c r="H33" s="263">
        <f t="shared" si="0"/>
        <v>0</v>
      </c>
      <c r="I33" s="264">
        <f t="shared" si="0"/>
        <v>0</v>
      </c>
      <c r="J33" s="264">
        <f t="shared" si="0"/>
        <v>0</v>
      </c>
      <c r="K33" s="264">
        <f t="shared" si="0"/>
        <v>0</v>
      </c>
      <c r="L33" s="264">
        <f t="shared" si="0"/>
        <v>0</v>
      </c>
      <c r="M33" s="264">
        <f t="shared" si="0"/>
        <v>0</v>
      </c>
      <c r="N33" s="265"/>
      <c r="O33" s="266"/>
      <c r="P33" s="266"/>
      <c r="Q33" s="266"/>
      <c r="R33" s="267"/>
      <c r="S33" s="268"/>
      <c r="T33" s="269"/>
    </row>
    <row r="34" spans="2:93" ht="37.5">
      <c r="B34" s="270" t="s">
        <v>32</v>
      </c>
      <c r="C34" s="222" t="s">
        <v>33</v>
      </c>
      <c r="D34" s="222" t="s">
        <v>19</v>
      </c>
      <c r="E34" s="222" t="s">
        <v>34</v>
      </c>
      <c r="F34" s="271" t="s">
        <v>35</v>
      </c>
      <c r="G34" s="230"/>
      <c r="H34" s="231"/>
      <c r="I34" s="232"/>
      <c r="J34" s="233"/>
      <c r="K34" s="233"/>
      <c r="L34" s="234"/>
      <c r="M34" s="230"/>
      <c r="N34" s="231"/>
      <c r="O34" s="233"/>
      <c r="P34" s="233"/>
      <c r="Q34" s="233"/>
      <c r="R34" s="234"/>
      <c r="S34" s="272"/>
      <c r="T34" s="273"/>
      <c r="U34" s="13"/>
      <c r="V34" s="13"/>
      <c r="W34" s="13"/>
      <c r="X34" s="13"/>
      <c r="Y34" s="13"/>
      <c r="Z34" s="13"/>
      <c r="AA34" s="13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</row>
    <row r="35" spans="2:93" ht="56.25">
      <c r="B35" s="240" t="s">
        <v>36</v>
      </c>
      <c r="C35" s="220" t="s">
        <v>37</v>
      </c>
      <c r="D35" s="220" t="s">
        <v>19</v>
      </c>
      <c r="E35" s="220" t="s">
        <v>38</v>
      </c>
      <c r="F35" s="241" t="s">
        <v>35</v>
      </c>
      <c r="G35" s="249"/>
      <c r="H35" s="243"/>
      <c r="I35" s="244"/>
      <c r="J35" s="245"/>
      <c r="K35" s="245"/>
      <c r="L35" s="234"/>
      <c r="M35" s="230"/>
      <c r="N35" s="243"/>
      <c r="O35" s="245"/>
      <c r="P35" s="245"/>
      <c r="Q35" s="245"/>
      <c r="R35" s="246"/>
      <c r="S35" s="247"/>
      <c r="T35" s="248"/>
      <c r="U35" s="13"/>
      <c r="V35" s="13"/>
      <c r="W35" s="13"/>
      <c r="X35" s="13"/>
      <c r="Y35" s="13"/>
      <c r="Z35" s="13"/>
      <c r="AA35" s="13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</row>
    <row r="36" spans="2:93" ht="18.75">
      <c r="B36" s="240" t="s">
        <v>39</v>
      </c>
      <c r="C36" s="220" t="s">
        <v>206</v>
      </c>
      <c r="D36" s="220" t="s">
        <v>19</v>
      </c>
      <c r="E36" s="220" t="s">
        <v>34</v>
      </c>
      <c r="F36" s="241" t="s">
        <v>35</v>
      </c>
      <c r="G36" s="249"/>
      <c r="H36" s="243"/>
      <c r="I36" s="244"/>
      <c r="J36" s="245"/>
      <c r="K36" s="245"/>
      <c r="L36" s="234"/>
      <c r="M36" s="230"/>
      <c r="N36" s="243"/>
      <c r="O36" s="245"/>
      <c r="P36" s="245"/>
      <c r="Q36" s="245"/>
      <c r="R36" s="274"/>
      <c r="S36" s="247"/>
      <c r="T36" s="248"/>
      <c r="U36" s="13"/>
      <c r="V36" s="13"/>
      <c r="W36" s="13"/>
      <c r="X36" s="13"/>
      <c r="Y36" s="13"/>
      <c r="Z36" s="13"/>
      <c r="AA36" s="13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</row>
    <row r="37" spans="2:93" ht="37.5">
      <c r="B37" s="240" t="s">
        <v>40</v>
      </c>
      <c r="C37" s="220" t="s">
        <v>41</v>
      </c>
      <c r="D37" s="220" t="s">
        <v>19</v>
      </c>
      <c r="E37" s="220" t="s">
        <v>42</v>
      </c>
      <c r="F37" s="241" t="s">
        <v>35</v>
      </c>
      <c r="G37" s="275"/>
      <c r="H37" s="243"/>
      <c r="I37" s="244"/>
      <c r="J37" s="245"/>
      <c r="K37" s="245"/>
      <c r="L37" s="234"/>
      <c r="M37" s="230"/>
      <c r="N37" s="243"/>
      <c r="O37" s="245"/>
      <c r="P37" s="245"/>
      <c r="Q37" s="245"/>
      <c r="R37" s="246"/>
      <c r="S37" s="247"/>
      <c r="T37" s="248"/>
      <c r="U37" s="13"/>
      <c r="V37" s="13"/>
      <c r="W37" s="13"/>
      <c r="X37" s="13"/>
      <c r="Y37" s="13"/>
      <c r="Z37" s="13"/>
      <c r="AA37" s="13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</row>
    <row r="38" spans="2:93" ht="38.25" thickBot="1">
      <c r="B38" s="250" t="s">
        <v>43</v>
      </c>
      <c r="C38" s="221" t="s">
        <v>44</v>
      </c>
      <c r="D38" s="221" t="s">
        <v>19</v>
      </c>
      <c r="E38" s="221" t="s">
        <v>34</v>
      </c>
      <c r="F38" s="251" t="s">
        <v>35</v>
      </c>
      <c r="G38" s="252"/>
      <c r="H38" s="253"/>
      <c r="I38" s="254"/>
      <c r="J38" s="255"/>
      <c r="K38" s="255"/>
      <c r="L38" s="256"/>
      <c r="M38" s="230"/>
      <c r="N38" s="257"/>
      <c r="O38" s="258"/>
      <c r="P38" s="258"/>
      <c r="Q38" s="258"/>
      <c r="R38" s="259"/>
      <c r="S38" s="260"/>
      <c r="T38" s="261"/>
      <c r="U38" s="13"/>
      <c r="V38" s="13"/>
      <c r="W38" s="13"/>
      <c r="X38" s="13"/>
      <c r="Y38" s="13"/>
      <c r="Z38" s="13"/>
      <c r="AA38" s="13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</row>
    <row r="39" spans="2:22" s="13" customFormat="1" ht="21.75" customHeight="1" thickBot="1">
      <c r="B39" s="262" t="s">
        <v>45</v>
      </c>
      <c r="C39" s="330" t="s">
        <v>31</v>
      </c>
      <c r="D39" s="331"/>
      <c r="E39" s="331"/>
      <c r="F39" s="332"/>
      <c r="G39" s="263">
        <f>+SUM(G34:G38)</f>
        <v>0</v>
      </c>
      <c r="H39" s="263">
        <f>+SUM(H34:H38)</f>
        <v>0</v>
      </c>
      <c r="I39" s="276">
        <f>SUM(I34:I38)</f>
        <v>0</v>
      </c>
      <c r="J39" s="276">
        <f>SUM(J34:J38)</f>
        <v>0</v>
      </c>
      <c r="K39" s="276">
        <f>SUM(K34:K38)</f>
        <v>0</v>
      </c>
      <c r="L39" s="276">
        <f>SUM(L34:L38)</f>
        <v>0</v>
      </c>
      <c r="M39" s="276">
        <f>SUM(M34:M38)</f>
        <v>0</v>
      </c>
      <c r="N39" s="265"/>
      <c r="O39" s="266"/>
      <c r="P39" s="266"/>
      <c r="Q39" s="266"/>
      <c r="R39" s="266"/>
      <c r="S39" s="268"/>
      <c r="T39" s="269"/>
      <c r="V39" s="14"/>
    </row>
    <row r="40" spans="2:93" ht="37.5">
      <c r="B40" s="270" t="s">
        <v>46</v>
      </c>
      <c r="C40" s="222" t="s">
        <v>47</v>
      </c>
      <c r="D40" s="222" t="s">
        <v>19</v>
      </c>
      <c r="E40" s="222" t="s">
        <v>48</v>
      </c>
      <c r="F40" s="271" t="s">
        <v>35</v>
      </c>
      <c r="G40" s="230">
        <v>0</v>
      </c>
      <c r="H40" s="231"/>
      <c r="I40" s="232"/>
      <c r="J40" s="233"/>
      <c r="K40" s="233"/>
      <c r="L40" s="234"/>
      <c r="M40" s="230"/>
      <c r="N40" s="231"/>
      <c r="O40" s="233"/>
      <c r="P40" s="233"/>
      <c r="Q40" s="233"/>
      <c r="R40" s="234"/>
      <c r="S40" s="272"/>
      <c r="T40" s="273"/>
      <c r="U40" s="13"/>
      <c r="V40" s="13"/>
      <c r="W40" s="13"/>
      <c r="X40" s="13"/>
      <c r="Y40" s="13"/>
      <c r="Z40" s="13"/>
      <c r="AA40" s="13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</row>
    <row r="41" spans="2:93" ht="19.5" thickBot="1">
      <c r="B41" s="250" t="s">
        <v>49</v>
      </c>
      <c r="C41" s="221" t="s">
        <v>50</v>
      </c>
      <c r="D41" s="221" t="s">
        <v>19</v>
      </c>
      <c r="E41" s="221" t="s">
        <v>51</v>
      </c>
      <c r="F41" s="251" t="s">
        <v>21</v>
      </c>
      <c r="G41" s="252"/>
      <c r="H41" s="253"/>
      <c r="I41" s="254"/>
      <c r="J41" s="255"/>
      <c r="K41" s="233"/>
      <c r="L41" s="234"/>
      <c r="M41" s="230"/>
      <c r="N41" s="257"/>
      <c r="O41" s="258"/>
      <c r="P41" s="258"/>
      <c r="Q41" s="258"/>
      <c r="R41" s="259"/>
      <c r="S41" s="260"/>
      <c r="T41" s="261"/>
      <c r="U41" s="13"/>
      <c r="V41" s="13"/>
      <c r="W41" s="13"/>
      <c r="X41" s="13"/>
      <c r="Y41" s="13"/>
      <c r="Z41" s="13"/>
      <c r="AA41" s="13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</row>
    <row r="42" spans="2:93" ht="18.75" customHeight="1" thickBot="1">
      <c r="B42" s="277" t="s">
        <v>52</v>
      </c>
      <c r="C42" s="325" t="s">
        <v>31</v>
      </c>
      <c r="D42" s="326"/>
      <c r="E42" s="326"/>
      <c r="F42" s="327"/>
      <c r="G42" s="263">
        <f aca="true" t="shared" si="1" ref="G42:M42">SUM(G40:G41)</f>
        <v>0</v>
      </c>
      <c r="H42" s="263">
        <f t="shared" si="1"/>
        <v>0</v>
      </c>
      <c r="I42" s="276">
        <f t="shared" si="1"/>
        <v>0</v>
      </c>
      <c r="J42" s="276">
        <f t="shared" si="1"/>
        <v>0</v>
      </c>
      <c r="K42" s="276">
        <f t="shared" si="1"/>
        <v>0</v>
      </c>
      <c r="L42" s="276">
        <f t="shared" si="1"/>
        <v>0</v>
      </c>
      <c r="M42" s="276">
        <f t="shared" si="1"/>
        <v>0</v>
      </c>
      <c r="N42" s="265"/>
      <c r="O42" s="266"/>
      <c r="P42" s="266"/>
      <c r="Q42" s="266"/>
      <c r="R42" s="267"/>
      <c r="S42" s="278"/>
      <c r="T42" s="269"/>
      <c r="U42" s="13"/>
      <c r="V42" s="13"/>
      <c r="W42" s="13"/>
      <c r="X42" s="13"/>
      <c r="Y42" s="13"/>
      <c r="Z42" s="13"/>
      <c r="AA42" s="13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</row>
    <row r="43" spans="2:93" ht="56.25">
      <c r="B43" s="270" t="s">
        <v>53</v>
      </c>
      <c r="C43" s="222" t="s">
        <v>54</v>
      </c>
      <c r="D43" s="222" t="s">
        <v>19</v>
      </c>
      <c r="E43" s="222" t="s">
        <v>55</v>
      </c>
      <c r="F43" s="271" t="s">
        <v>21</v>
      </c>
      <c r="G43" s="230"/>
      <c r="H43" s="231"/>
      <c r="I43" s="232"/>
      <c r="J43" s="233"/>
      <c r="K43" s="233"/>
      <c r="L43" s="234"/>
      <c r="M43" s="230"/>
      <c r="N43" s="231"/>
      <c r="O43" s="233"/>
      <c r="P43" s="233"/>
      <c r="Q43" s="233"/>
      <c r="R43" s="234"/>
      <c r="S43" s="272"/>
      <c r="T43" s="273"/>
      <c r="U43" s="13" t="s">
        <v>0</v>
      </c>
      <c r="V43" s="13"/>
      <c r="W43" s="13"/>
      <c r="X43" s="13"/>
      <c r="Y43" s="13"/>
      <c r="Z43" s="13"/>
      <c r="AA43" s="1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</row>
    <row r="44" spans="2:93" ht="18.75">
      <c r="B44" s="220" t="s">
        <v>198</v>
      </c>
      <c r="C44" s="220" t="s">
        <v>199</v>
      </c>
      <c r="D44" s="220" t="s">
        <v>19</v>
      </c>
      <c r="E44" s="220" t="s">
        <v>58</v>
      </c>
      <c r="F44" s="220" t="s">
        <v>35</v>
      </c>
      <c r="G44" s="279"/>
      <c r="H44" s="280"/>
      <c r="I44" s="281"/>
      <c r="J44" s="282"/>
      <c r="K44" s="233"/>
      <c r="L44" s="234"/>
      <c r="M44" s="230"/>
      <c r="N44" s="243"/>
      <c r="O44" s="245"/>
      <c r="P44" s="245"/>
      <c r="Q44" s="245"/>
      <c r="R44" s="246"/>
      <c r="S44" s="247"/>
      <c r="T44" s="248"/>
      <c r="U44" s="13"/>
      <c r="V44" s="13"/>
      <c r="W44" s="13"/>
      <c r="X44" s="13"/>
      <c r="Y44" s="13"/>
      <c r="Z44" s="13"/>
      <c r="AA44" s="13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</row>
    <row r="45" spans="2:93" ht="38.25" thickBot="1">
      <c r="B45" s="250" t="s">
        <v>56</v>
      </c>
      <c r="C45" s="221" t="s">
        <v>57</v>
      </c>
      <c r="D45" s="221" t="s">
        <v>19</v>
      </c>
      <c r="E45" s="221" t="s">
        <v>58</v>
      </c>
      <c r="F45" s="251" t="s">
        <v>35</v>
      </c>
      <c r="G45" s="252"/>
      <c r="H45" s="253"/>
      <c r="I45" s="254"/>
      <c r="J45" s="255"/>
      <c r="K45" s="233"/>
      <c r="L45" s="234"/>
      <c r="M45" s="230"/>
      <c r="N45" s="257"/>
      <c r="O45" s="258"/>
      <c r="P45" s="258"/>
      <c r="Q45" s="258"/>
      <c r="R45" s="259"/>
      <c r="S45" s="260"/>
      <c r="T45" s="261"/>
      <c r="U45" s="13"/>
      <c r="V45" s="13"/>
      <c r="W45" s="13"/>
      <c r="X45" s="13"/>
      <c r="Y45" s="13"/>
      <c r="Z45" s="13"/>
      <c r="AA45" s="13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</row>
    <row r="46" spans="2:93" ht="19.5" thickBot="1">
      <c r="B46" s="277" t="s">
        <v>59</v>
      </c>
      <c r="C46" s="325" t="s">
        <v>31</v>
      </c>
      <c r="D46" s="326"/>
      <c r="E46" s="326"/>
      <c r="F46" s="327"/>
      <c r="G46" s="263">
        <f aca="true" t="shared" si="2" ref="G46:M46">SUM(G43:G45)</f>
        <v>0</v>
      </c>
      <c r="H46" s="263">
        <f t="shared" si="2"/>
        <v>0</v>
      </c>
      <c r="I46" s="264">
        <f t="shared" si="2"/>
        <v>0</v>
      </c>
      <c r="J46" s="264">
        <f t="shared" si="2"/>
        <v>0</v>
      </c>
      <c r="K46" s="264">
        <f t="shared" si="2"/>
        <v>0</v>
      </c>
      <c r="L46" s="264">
        <f t="shared" si="2"/>
        <v>0</v>
      </c>
      <c r="M46" s="264">
        <f t="shared" si="2"/>
        <v>0</v>
      </c>
      <c r="N46" s="265"/>
      <c r="O46" s="266"/>
      <c r="P46" s="266"/>
      <c r="Q46" s="266"/>
      <c r="R46" s="267"/>
      <c r="S46" s="278"/>
      <c r="T46" s="269"/>
      <c r="U46" s="13"/>
      <c r="V46" s="13"/>
      <c r="W46" s="13"/>
      <c r="X46" s="13"/>
      <c r="Y46" s="13"/>
      <c r="Z46" s="13"/>
      <c r="AA46" s="13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</row>
    <row r="47" spans="2:93" ht="18.75">
      <c r="B47" s="270" t="s">
        <v>60</v>
      </c>
      <c r="C47" s="222" t="s">
        <v>61</v>
      </c>
      <c r="D47" s="222" t="s">
        <v>19</v>
      </c>
      <c r="E47" s="222" t="s">
        <v>62</v>
      </c>
      <c r="F47" s="271" t="s">
        <v>35</v>
      </c>
      <c r="G47" s="230"/>
      <c r="H47" s="231"/>
      <c r="I47" s="232"/>
      <c r="J47" s="233"/>
      <c r="K47" s="233"/>
      <c r="L47" s="234"/>
      <c r="M47" s="230"/>
      <c r="N47" s="231"/>
      <c r="O47" s="233"/>
      <c r="P47" s="233"/>
      <c r="Q47" s="233"/>
      <c r="R47" s="234"/>
      <c r="S47" s="272"/>
      <c r="T47" s="273"/>
      <c r="U47" s="13"/>
      <c r="V47" s="13"/>
      <c r="W47" s="13"/>
      <c r="X47" s="13"/>
      <c r="Y47" s="13"/>
      <c r="Z47" s="13"/>
      <c r="AA47" s="13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</row>
    <row r="48" spans="2:93" ht="37.5">
      <c r="B48" s="240" t="s">
        <v>63</v>
      </c>
      <c r="C48" s="220" t="s">
        <v>64</v>
      </c>
      <c r="D48" s="220" t="s">
        <v>19</v>
      </c>
      <c r="E48" s="220" t="s">
        <v>65</v>
      </c>
      <c r="F48" s="241" t="s">
        <v>35</v>
      </c>
      <c r="G48" s="249"/>
      <c r="H48" s="243"/>
      <c r="I48" s="244"/>
      <c r="J48" s="245"/>
      <c r="K48" s="233"/>
      <c r="L48" s="234"/>
      <c r="M48" s="230"/>
      <c r="N48" s="243"/>
      <c r="O48" s="245"/>
      <c r="P48" s="245"/>
      <c r="Q48" s="245"/>
      <c r="R48" s="246"/>
      <c r="S48" s="247"/>
      <c r="T48" s="248"/>
      <c r="U48" s="13"/>
      <c r="V48" s="13"/>
      <c r="W48" s="13"/>
      <c r="X48" s="13"/>
      <c r="Y48" s="13"/>
      <c r="Z48" s="13"/>
      <c r="AA48" s="13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</row>
    <row r="49" spans="2:93" ht="75.75" thickBot="1">
      <c r="B49" s="250" t="s">
        <v>66</v>
      </c>
      <c r="C49" s="221" t="s">
        <v>67</v>
      </c>
      <c r="D49" s="221" t="s">
        <v>19</v>
      </c>
      <c r="E49" s="221" t="s">
        <v>62</v>
      </c>
      <c r="F49" s="251" t="s">
        <v>35</v>
      </c>
      <c r="G49" s="252"/>
      <c r="H49" s="253"/>
      <c r="I49" s="254"/>
      <c r="J49" s="255"/>
      <c r="K49" s="233"/>
      <c r="L49" s="234"/>
      <c r="M49" s="230"/>
      <c r="N49" s="257"/>
      <c r="O49" s="258"/>
      <c r="P49" s="258"/>
      <c r="Q49" s="258"/>
      <c r="R49" s="259"/>
      <c r="S49" s="260"/>
      <c r="T49" s="261"/>
      <c r="U49" s="13"/>
      <c r="V49" s="13"/>
      <c r="W49" s="13"/>
      <c r="X49" s="13"/>
      <c r="Y49" s="13"/>
      <c r="Z49" s="13"/>
      <c r="AA49" s="13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</row>
    <row r="50" spans="2:93" ht="19.5" thickBot="1">
      <c r="B50" s="277" t="s">
        <v>68</v>
      </c>
      <c r="C50" s="325" t="s">
        <v>31</v>
      </c>
      <c r="D50" s="326"/>
      <c r="E50" s="326"/>
      <c r="F50" s="327"/>
      <c r="G50" s="263">
        <f aca="true" t="shared" si="3" ref="G50:M50">SUM(G47:G49)</f>
        <v>0</v>
      </c>
      <c r="H50" s="263">
        <f t="shared" si="3"/>
        <v>0</v>
      </c>
      <c r="I50" s="264">
        <f t="shared" si="3"/>
        <v>0</v>
      </c>
      <c r="J50" s="264">
        <f t="shared" si="3"/>
        <v>0</v>
      </c>
      <c r="K50" s="264">
        <f t="shared" si="3"/>
        <v>0</v>
      </c>
      <c r="L50" s="264">
        <f t="shared" si="3"/>
        <v>0</v>
      </c>
      <c r="M50" s="264">
        <f t="shared" si="3"/>
        <v>0</v>
      </c>
      <c r="N50" s="265"/>
      <c r="O50" s="266"/>
      <c r="P50" s="266"/>
      <c r="Q50" s="266"/>
      <c r="R50" s="267"/>
      <c r="S50" s="278"/>
      <c r="T50" s="269"/>
      <c r="U50" s="13"/>
      <c r="V50" s="13"/>
      <c r="W50" s="13"/>
      <c r="X50" s="13"/>
      <c r="Y50" s="13"/>
      <c r="Z50" s="13"/>
      <c r="AA50" s="13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</row>
    <row r="51" spans="2:93" ht="18.75">
      <c r="B51" s="270" t="s">
        <v>69</v>
      </c>
      <c r="C51" s="222" t="s">
        <v>70</v>
      </c>
      <c r="D51" s="222" t="s">
        <v>19</v>
      </c>
      <c r="E51" s="222" t="s">
        <v>71</v>
      </c>
      <c r="F51" s="271" t="s">
        <v>35</v>
      </c>
      <c r="G51" s="230"/>
      <c r="H51" s="231"/>
      <c r="I51" s="233"/>
      <c r="J51" s="233"/>
      <c r="K51" s="233"/>
      <c r="L51" s="234"/>
      <c r="M51" s="283"/>
      <c r="N51" s="231"/>
      <c r="O51" s="233"/>
      <c r="P51" s="233"/>
      <c r="Q51" s="233"/>
      <c r="R51" s="234"/>
      <c r="S51" s="272"/>
      <c r="T51" s="273"/>
      <c r="U51" s="13"/>
      <c r="V51" s="13"/>
      <c r="W51" s="13"/>
      <c r="X51" s="13"/>
      <c r="Y51" s="13"/>
      <c r="Z51" s="13"/>
      <c r="AA51" s="13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</row>
    <row r="52" spans="2:93" ht="18.75">
      <c r="B52" s="240" t="s">
        <v>72</v>
      </c>
      <c r="C52" s="220" t="s">
        <v>73</v>
      </c>
      <c r="D52" s="220" t="s">
        <v>19</v>
      </c>
      <c r="E52" s="220" t="s">
        <v>71</v>
      </c>
      <c r="F52" s="241" t="s">
        <v>35</v>
      </c>
      <c r="G52" s="249"/>
      <c r="H52" s="243"/>
      <c r="I52" s="245"/>
      <c r="J52" s="245"/>
      <c r="K52" s="245"/>
      <c r="L52" s="234"/>
      <c r="M52" s="230"/>
      <c r="N52" s="243"/>
      <c r="O52" s="245"/>
      <c r="P52" s="245"/>
      <c r="Q52" s="245"/>
      <c r="R52" s="246"/>
      <c r="S52" s="247"/>
      <c r="T52" s="248"/>
      <c r="U52" s="13"/>
      <c r="V52" s="13"/>
      <c r="W52" s="13"/>
      <c r="X52" s="13"/>
      <c r="Y52" s="13"/>
      <c r="Z52" s="13"/>
      <c r="AA52" s="13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</row>
    <row r="53" spans="2:93" ht="18.75">
      <c r="B53" s="240" t="s">
        <v>74</v>
      </c>
      <c r="C53" s="220" t="s">
        <v>75</v>
      </c>
      <c r="D53" s="220" t="s">
        <v>19</v>
      </c>
      <c r="E53" s="220" t="s">
        <v>76</v>
      </c>
      <c r="F53" s="241" t="s">
        <v>35</v>
      </c>
      <c r="G53" s="249"/>
      <c r="H53" s="243"/>
      <c r="I53" s="245"/>
      <c r="J53" s="245"/>
      <c r="K53" s="245"/>
      <c r="L53" s="234"/>
      <c r="M53" s="230"/>
      <c r="N53" s="243"/>
      <c r="O53" s="245"/>
      <c r="P53" s="245"/>
      <c r="Q53" s="245"/>
      <c r="R53" s="246"/>
      <c r="S53" s="247"/>
      <c r="T53" s="248"/>
      <c r="U53" s="13"/>
      <c r="V53" s="13"/>
      <c r="W53" s="13"/>
      <c r="X53" s="13"/>
      <c r="Y53" s="13"/>
      <c r="Z53" s="13"/>
      <c r="AA53" s="1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</row>
    <row r="54" spans="2:27" s="6" customFormat="1" ht="18.75">
      <c r="B54" s="284" t="s">
        <v>77</v>
      </c>
      <c r="C54" s="223" t="s">
        <v>78</v>
      </c>
      <c r="D54" s="223" t="s">
        <v>19</v>
      </c>
      <c r="E54" s="223" t="s">
        <v>76</v>
      </c>
      <c r="F54" s="285" t="s">
        <v>35</v>
      </c>
      <c r="G54" s="242"/>
      <c r="H54" s="286"/>
      <c r="I54" s="244"/>
      <c r="J54" s="287"/>
      <c r="K54" s="287"/>
      <c r="L54" s="288"/>
      <c r="M54" s="230"/>
      <c r="N54" s="243"/>
      <c r="O54" s="245"/>
      <c r="P54" s="245"/>
      <c r="Q54" s="245"/>
      <c r="R54" s="246"/>
      <c r="S54" s="247"/>
      <c r="T54" s="248"/>
      <c r="U54" s="15"/>
      <c r="V54" s="15"/>
      <c r="W54" s="15"/>
      <c r="X54" s="15"/>
      <c r="Y54" s="15"/>
      <c r="Z54" s="15"/>
      <c r="AA54" s="15"/>
    </row>
    <row r="55" spans="2:93" ht="18.75">
      <c r="B55" s="250" t="s">
        <v>79</v>
      </c>
      <c r="C55" s="221" t="s">
        <v>80</v>
      </c>
      <c r="D55" s="221" t="s">
        <v>19</v>
      </c>
      <c r="E55" s="221" t="s">
        <v>76</v>
      </c>
      <c r="F55" s="251" t="s">
        <v>35</v>
      </c>
      <c r="G55" s="249"/>
      <c r="H55" s="243"/>
      <c r="I55" s="244"/>
      <c r="J55" s="245"/>
      <c r="K55" s="245"/>
      <c r="L55" s="246"/>
      <c r="M55" s="249"/>
      <c r="N55" s="243"/>
      <c r="O55" s="245"/>
      <c r="P55" s="245"/>
      <c r="Q55" s="245"/>
      <c r="R55" s="246"/>
      <c r="S55" s="247"/>
      <c r="T55" s="248"/>
      <c r="U55" s="13"/>
      <c r="V55" s="13"/>
      <c r="W55" s="13"/>
      <c r="X55" s="13"/>
      <c r="Y55" s="13"/>
      <c r="Z55" s="13"/>
      <c r="AA55" s="13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</row>
    <row r="56" spans="2:93" ht="19.5" thickBot="1">
      <c r="B56" s="240" t="s">
        <v>200</v>
      </c>
      <c r="C56" s="220" t="s">
        <v>201</v>
      </c>
      <c r="D56" s="220" t="s">
        <v>19</v>
      </c>
      <c r="E56" s="220"/>
      <c r="F56" s="241" t="s">
        <v>35</v>
      </c>
      <c r="G56" s="279"/>
      <c r="H56" s="289"/>
      <c r="I56" s="290"/>
      <c r="J56" s="291"/>
      <c r="K56" s="282"/>
      <c r="L56" s="256"/>
      <c r="M56" s="292"/>
      <c r="N56" s="257"/>
      <c r="O56" s="258"/>
      <c r="P56" s="258"/>
      <c r="Q56" s="258"/>
      <c r="R56" s="293"/>
      <c r="S56" s="260"/>
      <c r="T56" s="261"/>
      <c r="U56" s="13"/>
      <c r="V56" s="13"/>
      <c r="W56" s="13"/>
      <c r="X56" s="13"/>
      <c r="Y56" s="13"/>
      <c r="Z56" s="13"/>
      <c r="AA56" s="13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</row>
    <row r="57" spans="2:93" ht="19.5" thickBot="1">
      <c r="B57" s="277" t="s">
        <v>81</v>
      </c>
      <c r="C57" s="325" t="s">
        <v>31</v>
      </c>
      <c r="D57" s="326"/>
      <c r="E57" s="326"/>
      <c r="F57" s="327"/>
      <c r="G57" s="263">
        <f>SUM(G51:G56)</f>
        <v>0</v>
      </c>
      <c r="H57" s="263">
        <f>SUM(H51:H56)</f>
        <v>0</v>
      </c>
      <c r="I57" s="294">
        <f>SUM(I51:I55)</f>
        <v>0</v>
      </c>
      <c r="J57" s="294">
        <f>SUM(J51:J55)</f>
        <v>0</v>
      </c>
      <c r="K57" s="264">
        <f>SUM(K51:K55)</f>
        <v>0</v>
      </c>
      <c r="L57" s="264">
        <f>SUM(L51:L55)</f>
        <v>0</v>
      </c>
      <c r="M57" s="264">
        <f>G57+H57-I57-J57-K57+L57</f>
        <v>0</v>
      </c>
      <c r="N57" s="265"/>
      <c r="O57" s="266"/>
      <c r="P57" s="266"/>
      <c r="Q57" s="266"/>
      <c r="R57" s="295"/>
      <c r="S57" s="278"/>
      <c r="T57" s="269"/>
      <c r="U57" s="13"/>
      <c r="V57" s="13"/>
      <c r="W57" s="13"/>
      <c r="X57" s="13"/>
      <c r="Y57" s="13"/>
      <c r="Z57" s="13"/>
      <c r="AA57" s="13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</row>
    <row r="58" spans="2:93" ht="19.5" thickBot="1">
      <c r="B58" s="296" t="s">
        <v>82</v>
      </c>
      <c r="C58" s="224" t="s">
        <v>83</v>
      </c>
      <c r="D58" s="224" t="s">
        <v>19</v>
      </c>
      <c r="E58" s="224" t="s">
        <v>48</v>
      </c>
      <c r="F58" s="297" t="s">
        <v>35</v>
      </c>
      <c r="G58" s="279"/>
      <c r="H58" s="280">
        <v>0</v>
      </c>
      <c r="I58" s="281">
        <v>0</v>
      </c>
      <c r="J58" s="282"/>
      <c r="K58" s="233"/>
      <c r="L58" s="234"/>
      <c r="M58" s="230">
        <f>G58+H58-I58-J58-K58-L58</f>
        <v>0</v>
      </c>
      <c r="N58" s="298"/>
      <c r="O58" s="299"/>
      <c r="P58" s="299"/>
      <c r="Q58" s="299"/>
      <c r="R58" s="300"/>
      <c r="S58" s="301"/>
      <c r="T58" s="302"/>
      <c r="U58" s="13"/>
      <c r="V58" s="13"/>
      <c r="W58" s="13"/>
      <c r="X58" s="13"/>
      <c r="Y58" s="13"/>
      <c r="Z58" s="13"/>
      <c r="AA58" s="13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</row>
    <row r="59" spans="2:93" ht="19.5" thickBot="1">
      <c r="B59" s="277" t="s">
        <v>84</v>
      </c>
      <c r="C59" s="325" t="s">
        <v>31</v>
      </c>
      <c r="D59" s="326"/>
      <c r="E59" s="326"/>
      <c r="F59" s="327"/>
      <c r="G59" s="263">
        <f aca="true" t="shared" si="4" ref="G59:M59">SUM(G58)</f>
        <v>0</v>
      </c>
      <c r="H59" s="263">
        <f t="shared" si="4"/>
        <v>0</v>
      </c>
      <c r="I59" s="264">
        <f t="shared" si="4"/>
        <v>0</v>
      </c>
      <c r="J59" s="264">
        <f t="shared" si="4"/>
        <v>0</v>
      </c>
      <c r="K59" s="264">
        <f t="shared" si="4"/>
        <v>0</v>
      </c>
      <c r="L59" s="264">
        <f t="shared" si="4"/>
        <v>0</v>
      </c>
      <c r="M59" s="264">
        <f t="shared" si="4"/>
        <v>0</v>
      </c>
      <c r="N59" s="303"/>
      <c r="O59" s="304"/>
      <c r="P59" s="304"/>
      <c r="Q59" s="266"/>
      <c r="R59" s="267"/>
      <c r="S59" s="278"/>
      <c r="T59" s="269"/>
      <c r="U59" s="13"/>
      <c r="V59" s="13" t="s">
        <v>0</v>
      </c>
      <c r="W59" s="13"/>
      <c r="X59" s="13"/>
      <c r="Y59" s="13"/>
      <c r="Z59" s="13"/>
      <c r="AA59" s="13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</row>
    <row r="60" spans="2:93" ht="37.5">
      <c r="B60" s="270" t="s">
        <v>85</v>
      </c>
      <c r="C60" s="222" t="s">
        <v>86</v>
      </c>
      <c r="D60" s="222" t="s">
        <v>19</v>
      </c>
      <c r="E60" s="222" t="s">
        <v>20</v>
      </c>
      <c r="F60" s="271" t="s">
        <v>21</v>
      </c>
      <c r="G60" s="230"/>
      <c r="H60" s="231"/>
      <c r="I60" s="233"/>
      <c r="J60" s="233"/>
      <c r="K60" s="233"/>
      <c r="L60" s="234"/>
      <c r="M60" s="230"/>
      <c r="N60" s="231"/>
      <c r="O60" s="233"/>
      <c r="P60" s="233"/>
      <c r="Q60" s="233"/>
      <c r="R60" s="234"/>
      <c r="S60" s="272"/>
      <c r="T60" s="273"/>
      <c r="U60" s="13"/>
      <c r="V60" s="13"/>
      <c r="W60" s="13"/>
      <c r="X60" s="13"/>
      <c r="Y60" s="13"/>
      <c r="Z60" s="13"/>
      <c r="AA60" s="13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</row>
    <row r="61" spans="2:93" ht="37.5">
      <c r="B61" s="240" t="s">
        <v>87</v>
      </c>
      <c r="C61" s="220" t="s">
        <v>88</v>
      </c>
      <c r="D61" s="220" t="s">
        <v>19</v>
      </c>
      <c r="E61" s="220" t="s">
        <v>89</v>
      </c>
      <c r="F61" s="241" t="s">
        <v>21</v>
      </c>
      <c r="G61" s="249"/>
      <c r="H61" s="243"/>
      <c r="I61" s="245"/>
      <c r="J61" s="245"/>
      <c r="K61" s="233"/>
      <c r="L61" s="234"/>
      <c r="M61" s="230"/>
      <c r="N61" s="243"/>
      <c r="O61" s="245"/>
      <c r="P61" s="245"/>
      <c r="Q61" s="245"/>
      <c r="R61" s="246"/>
      <c r="S61" s="247"/>
      <c r="T61" s="248"/>
      <c r="U61" s="13"/>
      <c r="V61" s="13"/>
      <c r="W61" s="13"/>
      <c r="X61" s="13"/>
      <c r="Y61" s="13"/>
      <c r="Z61" s="13"/>
      <c r="AA61" s="13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</row>
    <row r="62" spans="2:93" ht="37.5">
      <c r="B62" s="240" t="s">
        <v>90</v>
      </c>
      <c r="C62" s="220" t="s">
        <v>91</v>
      </c>
      <c r="D62" s="220" t="s">
        <v>19</v>
      </c>
      <c r="E62" s="220" t="s">
        <v>20</v>
      </c>
      <c r="F62" s="241" t="s">
        <v>21</v>
      </c>
      <c r="G62" s="249"/>
      <c r="H62" s="243"/>
      <c r="I62" s="245"/>
      <c r="J62" s="245"/>
      <c r="K62" s="233"/>
      <c r="L62" s="234"/>
      <c r="M62" s="230"/>
      <c r="N62" s="243"/>
      <c r="O62" s="245"/>
      <c r="P62" s="245"/>
      <c r="Q62" s="245"/>
      <c r="R62" s="246"/>
      <c r="S62" s="247"/>
      <c r="T62" s="248"/>
      <c r="U62" s="13"/>
      <c r="V62" s="13"/>
      <c r="W62" s="13"/>
      <c r="X62" s="13"/>
      <c r="Y62" s="13"/>
      <c r="Z62" s="13"/>
      <c r="AA62" s="13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</row>
    <row r="63" spans="2:93" ht="18.75">
      <c r="B63" s="240" t="s">
        <v>92</v>
      </c>
      <c r="C63" s="220" t="s">
        <v>93</v>
      </c>
      <c r="D63" s="220" t="s">
        <v>19</v>
      </c>
      <c r="E63" s="220" t="s">
        <v>20</v>
      </c>
      <c r="F63" s="241" t="s">
        <v>21</v>
      </c>
      <c r="G63" s="249"/>
      <c r="H63" s="243"/>
      <c r="I63" s="245"/>
      <c r="J63" s="245"/>
      <c r="K63" s="233"/>
      <c r="L63" s="234"/>
      <c r="M63" s="230"/>
      <c r="N63" s="243"/>
      <c r="O63" s="245"/>
      <c r="P63" s="245"/>
      <c r="Q63" s="245"/>
      <c r="R63" s="246"/>
      <c r="S63" s="247"/>
      <c r="T63" s="248"/>
      <c r="U63" s="13"/>
      <c r="V63" s="13"/>
      <c r="W63" s="13"/>
      <c r="X63" s="13"/>
      <c r="Y63" s="13"/>
      <c r="Z63" s="13"/>
      <c r="AA63" s="1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</row>
    <row r="64" spans="2:93" ht="18.75">
      <c r="B64" s="240" t="s">
        <v>94</v>
      </c>
      <c r="C64" s="220" t="s">
        <v>95</v>
      </c>
      <c r="D64" s="220" t="s">
        <v>197</v>
      </c>
      <c r="E64" s="220" t="s">
        <v>96</v>
      </c>
      <c r="F64" s="241" t="s">
        <v>21</v>
      </c>
      <c r="G64" s="249"/>
      <c r="H64" s="243"/>
      <c r="I64" s="245"/>
      <c r="J64" s="245"/>
      <c r="K64" s="233"/>
      <c r="L64" s="234"/>
      <c r="M64" s="230"/>
      <c r="N64" s="243"/>
      <c r="O64" s="245"/>
      <c r="P64" s="245"/>
      <c r="Q64" s="245"/>
      <c r="R64" s="246"/>
      <c r="S64" s="247"/>
      <c r="T64" s="248"/>
      <c r="U64" s="13"/>
      <c r="V64" s="13"/>
      <c r="W64" s="13"/>
      <c r="X64" s="13"/>
      <c r="Y64" s="13"/>
      <c r="Z64" s="13"/>
      <c r="AA64" s="13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</row>
    <row r="65" spans="2:93" ht="36" customHeight="1">
      <c r="B65" s="240" t="s">
        <v>97</v>
      </c>
      <c r="C65" s="220" t="s">
        <v>98</v>
      </c>
      <c r="D65" s="220" t="s">
        <v>19</v>
      </c>
      <c r="E65" s="220" t="s">
        <v>20</v>
      </c>
      <c r="F65" s="241" t="s">
        <v>21</v>
      </c>
      <c r="G65" s="249"/>
      <c r="H65" s="243"/>
      <c r="I65" s="245"/>
      <c r="J65" s="245"/>
      <c r="K65" s="233"/>
      <c r="L65" s="234"/>
      <c r="M65" s="230"/>
      <c r="N65" s="243"/>
      <c r="O65" s="245"/>
      <c r="P65" s="245"/>
      <c r="Q65" s="245"/>
      <c r="R65" s="246"/>
      <c r="S65" s="247"/>
      <c r="T65" s="248"/>
      <c r="U65" s="13"/>
      <c r="V65" s="13"/>
      <c r="W65" s="13"/>
      <c r="X65" s="13"/>
      <c r="Y65" s="13"/>
      <c r="Z65" s="13"/>
      <c r="AA65" s="13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</row>
    <row r="66" spans="2:93" ht="30.75" customHeight="1">
      <c r="B66" s="250" t="s">
        <v>99</v>
      </c>
      <c r="C66" s="221" t="s">
        <v>100</v>
      </c>
      <c r="D66" s="221" t="s">
        <v>19</v>
      </c>
      <c r="E66" s="221" t="s">
        <v>20</v>
      </c>
      <c r="F66" s="251" t="s">
        <v>21</v>
      </c>
      <c r="G66" s="249"/>
      <c r="H66" s="243"/>
      <c r="I66" s="244"/>
      <c r="J66" s="244"/>
      <c r="K66" s="244"/>
      <c r="L66" s="246"/>
      <c r="M66" s="249"/>
      <c r="N66" s="243"/>
      <c r="O66" s="245"/>
      <c r="P66" s="245"/>
      <c r="Q66" s="245"/>
      <c r="R66" s="246"/>
      <c r="S66" s="247"/>
      <c r="T66" s="248"/>
      <c r="U66" s="13"/>
      <c r="V66" s="13"/>
      <c r="W66" s="13"/>
      <c r="X66" s="13"/>
      <c r="Y66" s="13"/>
      <c r="Z66" s="13"/>
      <c r="AA66" s="13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</row>
    <row r="67" spans="2:93" ht="75.75" thickBot="1">
      <c r="B67" s="240" t="s">
        <v>202</v>
      </c>
      <c r="C67" s="220" t="s">
        <v>203</v>
      </c>
      <c r="D67" s="220" t="s">
        <v>197</v>
      </c>
      <c r="E67" s="220"/>
      <c r="F67" s="241" t="s">
        <v>21</v>
      </c>
      <c r="G67" s="279"/>
      <c r="H67" s="289"/>
      <c r="I67" s="281"/>
      <c r="J67" s="281"/>
      <c r="K67" s="281"/>
      <c r="L67" s="256"/>
      <c r="M67" s="292"/>
      <c r="N67" s="257"/>
      <c r="O67" s="258"/>
      <c r="P67" s="258"/>
      <c r="Q67" s="258"/>
      <c r="R67" s="259"/>
      <c r="S67" s="260"/>
      <c r="T67" s="261"/>
      <c r="U67" s="13"/>
      <c r="V67" s="13"/>
      <c r="W67" s="13"/>
      <c r="X67" s="13"/>
      <c r="Y67" s="13"/>
      <c r="Z67" s="13"/>
      <c r="AA67" s="13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</row>
    <row r="68" spans="2:93" ht="23.25" customHeight="1" thickBot="1">
      <c r="B68" s="277" t="s">
        <v>101</v>
      </c>
      <c r="C68" s="325" t="s">
        <v>31</v>
      </c>
      <c r="D68" s="326"/>
      <c r="E68" s="326"/>
      <c r="F68" s="327"/>
      <c r="G68" s="263">
        <f aca="true" t="shared" si="5" ref="G68:M68">SUM(G60:G66)</f>
        <v>0</v>
      </c>
      <c r="H68" s="263">
        <f t="shared" si="5"/>
        <v>0</v>
      </c>
      <c r="I68" s="264">
        <f t="shared" si="5"/>
        <v>0</v>
      </c>
      <c r="J68" s="264">
        <f t="shared" si="5"/>
        <v>0</v>
      </c>
      <c r="K68" s="264">
        <f t="shared" si="5"/>
        <v>0</v>
      </c>
      <c r="L68" s="264">
        <f t="shared" si="5"/>
        <v>0</v>
      </c>
      <c r="M68" s="264">
        <f t="shared" si="5"/>
        <v>0</v>
      </c>
      <c r="N68" s="265"/>
      <c r="O68" s="266"/>
      <c r="P68" s="266"/>
      <c r="Q68" s="266"/>
      <c r="R68" s="267"/>
      <c r="S68" s="278"/>
      <c r="T68" s="269"/>
      <c r="U68" s="13"/>
      <c r="V68" s="13"/>
      <c r="W68" s="13"/>
      <c r="X68" s="13"/>
      <c r="Y68" s="13"/>
      <c r="Z68" s="13"/>
      <c r="AA68" s="13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</row>
    <row r="69" spans="2:93" ht="32.25" customHeight="1" thickBot="1">
      <c r="B69" s="270" t="s">
        <v>102</v>
      </c>
      <c r="C69" s="220" t="s">
        <v>208</v>
      </c>
      <c r="D69" s="222" t="s">
        <v>19</v>
      </c>
      <c r="E69" s="222" t="s">
        <v>103</v>
      </c>
      <c r="F69" s="271" t="s">
        <v>35</v>
      </c>
      <c r="G69" s="305"/>
      <c r="H69" s="231"/>
      <c r="I69" s="232"/>
      <c r="J69" s="233"/>
      <c r="K69" s="233"/>
      <c r="L69" s="234"/>
      <c r="M69" s="230"/>
      <c r="N69" s="298"/>
      <c r="O69" s="306"/>
      <c r="P69" s="299"/>
      <c r="Q69" s="299"/>
      <c r="R69" s="299"/>
      <c r="S69" s="307"/>
      <c r="T69" s="299"/>
      <c r="U69" s="13"/>
      <c r="V69" s="13"/>
      <c r="W69" s="13"/>
      <c r="X69" s="13"/>
      <c r="Y69" s="13"/>
      <c r="Z69" s="13"/>
      <c r="AA69" s="13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</row>
    <row r="70" spans="2:93" ht="19.5" thickBot="1">
      <c r="B70" s="277" t="s">
        <v>104</v>
      </c>
      <c r="C70" s="325" t="s">
        <v>31</v>
      </c>
      <c r="D70" s="326"/>
      <c r="E70" s="326"/>
      <c r="F70" s="327"/>
      <c r="G70" s="263">
        <f>SUM(G69)</f>
        <v>0</v>
      </c>
      <c r="H70" s="263">
        <f aca="true" t="shared" si="6" ref="H70:M70">SUM(H69:H69)</f>
        <v>0</v>
      </c>
      <c r="I70" s="264">
        <f t="shared" si="6"/>
        <v>0</v>
      </c>
      <c r="J70" s="264">
        <f t="shared" si="6"/>
        <v>0</v>
      </c>
      <c r="K70" s="264">
        <f t="shared" si="6"/>
        <v>0</v>
      </c>
      <c r="L70" s="264">
        <f t="shared" si="6"/>
        <v>0</v>
      </c>
      <c r="M70" s="264">
        <f t="shared" si="6"/>
        <v>0</v>
      </c>
      <c r="N70" s="265"/>
      <c r="O70" s="266"/>
      <c r="P70" s="266"/>
      <c r="Q70" s="266"/>
      <c r="R70" s="267"/>
      <c r="S70" s="278"/>
      <c r="T70" s="269"/>
      <c r="U70" s="13"/>
      <c r="V70" s="13"/>
      <c r="W70" s="13"/>
      <c r="X70" s="13"/>
      <c r="Y70" s="13"/>
      <c r="Z70" s="13"/>
      <c r="AA70" s="13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</row>
    <row r="71" spans="2:93" ht="13.5" customHeight="1">
      <c r="B71" s="308" t="s">
        <v>105</v>
      </c>
      <c r="C71" s="225" t="s">
        <v>106</v>
      </c>
      <c r="D71" s="225" t="s">
        <v>19</v>
      </c>
      <c r="E71" s="225" t="s">
        <v>107</v>
      </c>
      <c r="F71" s="309" t="s">
        <v>35</v>
      </c>
      <c r="G71" s="230"/>
      <c r="H71" s="231"/>
      <c r="I71" s="232"/>
      <c r="J71" s="233"/>
      <c r="K71" s="233"/>
      <c r="L71" s="234"/>
      <c r="M71" s="230"/>
      <c r="N71" s="231"/>
      <c r="O71" s="233"/>
      <c r="P71" s="233"/>
      <c r="Q71" s="233"/>
      <c r="R71" s="288"/>
      <c r="S71" s="272"/>
      <c r="T71" s="273"/>
      <c r="U71" s="13"/>
      <c r="V71" s="13"/>
      <c r="W71" s="13"/>
      <c r="X71" s="13"/>
      <c r="Y71" s="13"/>
      <c r="Z71" s="13"/>
      <c r="AA71" s="13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</row>
    <row r="72" spans="2:93" ht="18.75">
      <c r="B72" s="284" t="s">
        <v>108</v>
      </c>
      <c r="C72" s="223" t="s">
        <v>109</v>
      </c>
      <c r="D72" s="223" t="s">
        <v>19</v>
      </c>
      <c r="E72" s="223" t="s">
        <v>107</v>
      </c>
      <c r="F72" s="285" t="s">
        <v>35</v>
      </c>
      <c r="G72" s="249"/>
      <c r="H72" s="243"/>
      <c r="I72" s="244"/>
      <c r="J72" s="245"/>
      <c r="K72" s="245"/>
      <c r="L72" s="234"/>
      <c r="M72" s="230"/>
      <c r="N72" s="243"/>
      <c r="O72" s="245"/>
      <c r="P72" s="245"/>
      <c r="Q72" s="245"/>
      <c r="R72" s="246"/>
      <c r="S72" s="247"/>
      <c r="T72" s="248"/>
      <c r="U72" s="13"/>
      <c r="V72" s="13"/>
      <c r="W72" s="13"/>
      <c r="X72" s="13"/>
      <c r="Y72" s="13"/>
      <c r="Z72" s="13"/>
      <c r="AA72" s="13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</row>
    <row r="73" spans="2:93" ht="37.5">
      <c r="B73" s="284" t="s">
        <v>110</v>
      </c>
      <c r="C73" s="223" t="s">
        <v>111</v>
      </c>
      <c r="D73" s="223" t="s">
        <v>19</v>
      </c>
      <c r="E73" s="223" t="s">
        <v>107</v>
      </c>
      <c r="F73" s="285" t="s">
        <v>35</v>
      </c>
      <c r="G73" s="242"/>
      <c r="H73" s="243"/>
      <c r="I73" s="244"/>
      <c r="J73" s="245"/>
      <c r="K73" s="245"/>
      <c r="L73" s="234"/>
      <c r="M73" s="230"/>
      <c r="N73" s="243"/>
      <c r="O73" s="245"/>
      <c r="P73" s="245"/>
      <c r="Q73" s="245"/>
      <c r="R73" s="246"/>
      <c r="S73" s="247"/>
      <c r="T73" s="248"/>
      <c r="U73" s="13"/>
      <c r="V73" s="13"/>
      <c r="W73" s="13"/>
      <c r="X73" s="13"/>
      <c r="Y73" s="13"/>
      <c r="Z73" s="13"/>
      <c r="AA73" s="1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</row>
    <row r="74" spans="2:93" ht="18.75">
      <c r="B74" s="284" t="s">
        <v>112</v>
      </c>
      <c r="C74" s="223" t="s">
        <v>113</v>
      </c>
      <c r="D74" s="223" t="s">
        <v>19</v>
      </c>
      <c r="E74" s="223" t="s">
        <v>114</v>
      </c>
      <c r="F74" s="285" t="s">
        <v>35</v>
      </c>
      <c r="G74" s="249"/>
      <c r="H74" s="243"/>
      <c r="I74" s="244"/>
      <c r="J74" s="245"/>
      <c r="K74" s="245"/>
      <c r="L74" s="234"/>
      <c r="M74" s="230"/>
      <c r="N74" s="243"/>
      <c r="O74" s="245"/>
      <c r="P74" s="245"/>
      <c r="Q74" s="245"/>
      <c r="R74" s="246"/>
      <c r="S74" s="247"/>
      <c r="T74" s="248"/>
      <c r="U74" s="13"/>
      <c r="V74" s="13"/>
      <c r="W74" s="13"/>
      <c r="X74" s="13"/>
      <c r="Y74" s="13"/>
      <c r="Z74" s="13"/>
      <c r="AA74" s="13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</row>
    <row r="75" spans="2:93" ht="38.25" thickBot="1">
      <c r="B75" s="310" t="s">
        <v>115</v>
      </c>
      <c r="C75" s="226" t="s">
        <v>116</v>
      </c>
      <c r="D75" s="226" t="s">
        <v>19</v>
      </c>
      <c r="E75" s="226" t="s">
        <v>117</v>
      </c>
      <c r="F75" s="311" t="s">
        <v>35</v>
      </c>
      <c r="G75" s="252"/>
      <c r="H75" s="253"/>
      <c r="I75" s="254"/>
      <c r="J75" s="255"/>
      <c r="K75" s="255"/>
      <c r="L75" s="256"/>
      <c r="M75" s="230"/>
      <c r="N75" s="257"/>
      <c r="O75" s="258"/>
      <c r="P75" s="258"/>
      <c r="Q75" s="258"/>
      <c r="R75" s="259"/>
      <c r="S75" s="260"/>
      <c r="T75" s="261"/>
      <c r="U75" s="13"/>
      <c r="V75" s="13"/>
      <c r="W75" s="13"/>
      <c r="X75" s="13"/>
      <c r="Y75" s="13"/>
      <c r="Z75" s="13"/>
      <c r="AA75" s="13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</row>
    <row r="76" spans="2:93" ht="19.5" thickBot="1">
      <c r="B76" s="194" t="s">
        <v>118</v>
      </c>
      <c r="C76" s="342" t="s">
        <v>31</v>
      </c>
      <c r="D76" s="326"/>
      <c r="E76" s="326"/>
      <c r="F76" s="327"/>
      <c r="G76" s="263">
        <f aca="true" t="shared" si="7" ref="G76:M76">SUM(G71:G75)</f>
        <v>0</v>
      </c>
      <c r="H76" s="263">
        <f t="shared" si="7"/>
        <v>0</v>
      </c>
      <c r="I76" s="264">
        <f t="shared" si="7"/>
        <v>0</v>
      </c>
      <c r="J76" s="264">
        <f t="shared" si="7"/>
        <v>0</v>
      </c>
      <c r="K76" s="264">
        <f t="shared" si="7"/>
        <v>0</v>
      </c>
      <c r="L76" s="264">
        <f t="shared" si="7"/>
        <v>0</v>
      </c>
      <c r="M76" s="264">
        <f t="shared" si="7"/>
        <v>0</v>
      </c>
      <c r="N76" s="265"/>
      <c r="O76" s="266"/>
      <c r="P76" s="266"/>
      <c r="Q76" s="266"/>
      <c r="R76" s="295"/>
      <c r="S76" s="278"/>
      <c r="T76" s="269"/>
      <c r="U76" s="13"/>
      <c r="V76" s="13"/>
      <c r="W76" s="13"/>
      <c r="X76" s="13"/>
      <c r="Y76" s="13"/>
      <c r="Z76" s="13"/>
      <c r="AA76" s="13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</row>
    <row r="77" spans="2:93" ht="18.75">
      <c r="B77" s="270" t="s">
        <v>119</v>
      </c>
      <c r="C77" s="222" t="s">
        <v>120</v>
      </c>
      <c r="D77" s="222" t="s">
        <v>19</v>
      </c>
      <c r="E77" s="222" t="s">
        <v>20</v>
      </c>
      <c r="F77" s="271" t="s">
        <v>21</v>
      </c>
      <c r="G77" s="230"/>
      <c r="H77" s="231"/>
      <c r="I77" s="232"/>
      <c r="J77" s="233"/>
      <c r="K77" s="233"/>
      <c r="L77" s="234"/>
      <c r="M77" s="230"/>
      <c r="N77" s="231"/>
      <c r="O77" s="233"/>
      <c r="P77" s="233"/>
      <c r="Q77" s="233"/>
      <c r="R77" s="234"/>
      <c r="S77" s="272"/>
      <c r="T77" s="273"/>
      <c r="U77" s="13"/>
      <c r="V77" s="13"/>
      <c r="W77" s="13"/>
      <c r="X77" s="13"/>
      <c r="Y77" s="13"/>
      <c r="Z77" s="13"/>
      <c r="AA77" s="13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</row>
    <row r="78" spans="2:93" ht="37.5">
      <c r="B78" s="240" t="s">
        <v>121</v>
      </c>
      <c r="C78" s="220" t="s">
        <v>122</v>
      </c>
      <c r="D78" s="220" t="s">
        <v>19</v>
      </c>
      <c r="E78" s="220" t="s">
        <v>20</v>
      </c>
      <c r="F78" s="241" t="s">
        <v>21</v>
      </c>
      <c r="G78" s="249"/>
      <c r="H78" s="243"/>
      <c r="I78" s="244"/>
      <c r="J78" s="245"/>
      <c r="K78" s="245"/>
      <c r="L78" s="234"/>
      <c r="M78" s="230"/>
      <c r="N78" s="243"/>
      <c r="O78" s="245"/>
      <c r="P78" s="245"/>
      <c r="Q78" s="245"/>
      <c r="R78" s="246"/>
      <c r="S78" s="247"/>
      <c r="T78" s="248"/>
      <c r="U78" s="13"/>
      <c r="V78" s="13"/>
      <c r="W78" s="13"/>
      <c r="X78" s="13"/>
      <c r="Y78" s="13"/>
      <c r="Z78" s="13"/>
      <c r="AA78" s="13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</row>
    <row r="79" spans="2:93" ht="37.5">
      <c r="B79" s="240" t="s">
        <v>123</v>
      </c>
      <c r="C79" s="220" t="s">
        <v>124</v>
      </c>
      <c r="D79" s="220" t="s">
        <v>19</v>
      </c>
      <c r="E79" s="220" t="s">
        <v>20</v>
      </c>
      <c r="F79" s="241" t="s">
        <v>21</v>
      </c>
      <c r="G79" s="249"/>
      <c r="H79" s="243"/>
      <c r="I79" s="244"/>
      <c r="J79" s="245"/>
      <c r="K79" s="245"/>
      <c r="L79" s="234"/>
      <c r="M79" s="230"/>
      <c r="N79" s="243"/>
      <c r="O79" s="245"/>
      <c r="P79" s="245"/>
      <c r="Q79" s="245"/>
      <c r="R79" s="246"/>
      <c r="S79" s="247"/>
      <c r="T79" s="248"/>
      <c r="U79" s="13"/>
      <c r="V79" s="13"/>
      <c r="W79" s="13"/>
      <c r="X79" s="13"/>
      <c r="Y79" s="13"/>
      <c r="Z79" s="13"/>
      <c r="AA79" s="13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</row>
    <row r="80" spans="2:93" ht="38.25" thickBot="1">
      <c r="B80" s="250" t="s">
        <v>125</v>
      </c>
      <c r="C80" s="221" t="s">
        <v>126</v>
      </c>
      <c r="D80" s="221" t="s">
        <v>19</v>
      </c>
      <c r="E80" s="221" t="s">
        <v>20</v>
      </c>
      <c r="F80" s="251" t="s">
        <v>21</v>
      </c>
      <c r="G80" s="252"/>
      <c r="H80" s="253"/>
      <c r="I80" s="254"/>
      <c r="J80" s="255"/>
      <c r="K80" s="255"/>
      <c r="L80" s="256"/>
      <c r="M80" s="230"/>
      <c r="N80" s="257"/>
      <c r="O80" s="258"/>
      <c r="P80" s="258"/>
      <c r="Q80" s="258"/>
      <c r="R80" s="259"/>
      <c r="S80" s="260"/>
      <c r="T80" s="261"/>
      <c r="U80" s="13"/>
      <c r="V80" s="13"/>
      <c r="W80" s="13"/>
      <c r="X80" s="13"/>
      <c r="Y80" s="13"/>
      <c r="Z80" s="13"/>
      <c r="AA80" s="13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</row>
    <row r="81" spans="2:93" ht="19.5" thickBot="1">
      <c r="B81" s="277" t="s">
        <v>127</v>
      </c>
      <c r="C81" s="325" t="s">
        <v>31</v>
      </c>
      <c r="D81" s="326"/>
      <c r="E81" s="326"/>
      <c r="F81" s="327"/>
      <c r="G81" s="263">
        <f aca="true" t="shared" si="8" ref="G81:M81">SUM(G77:G80)</f>
        <v>0</v>
      </c>
      <c r="H81" s="263">
        <f t="shared" si="8"/>
        <v>0</v>
      </c>
      <c r="I81" s="264">
        <f t="shared" si="8"/>
        <v>0</v>
      </c>
      <c r="J81" s="264">
        <f t="shared" si="8"/>
        <v>0</v>
      </c>
      <c r="K81" s="264">
        <f t="shared" si="8"/>
        <v>0</v>
      </c>
      <c r="L81" s="264">
        <f t="shared" si="8"/>
        <v>0</v>
      </c>
      <c r="M81" s="264">
        <f t="shared" si="8"/>
        <v>0</v>
      </c>
      <c r="N81" s="265"/>
      <c r="O81" s="266"/>
      <c r="P81" s="266"/>
      <c r="Q81" s="266"/>
      <c r="R81" s="295"/>
      <c r="S81" s="278"/>
      <c r="T81" s="269"/>
      <c r="U81" s="13"/>
      <c r="V81" s="13"/>
      <c r="W81" s="13"/>
      <c r="X81" s="13"/>
      <c r="Y81" s="13"/>
      <c r="Z81" s="13"/>
      <c r="AA81" s="13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</row>
    <row r="82" spans="2:93" ht="18.75">
      <c r="B82" s="270" t="s">
        <v>128</v>
      </c>
      <c r="C82" s="222" t="s">
        <v>129</v>
      </c>
      <c r="D82" s="222" t="s">
        <v>197</v>
      </c>
      <c r="E82" s="222" t="s">
        <v>48</v>
      </c>
      <c r="F82" s="271" t="s">
        <v>35</v>
      </c>
      <c r="G82" s="230"/>
      <c r="H82" s="231"/>
      <c r="I82" s="232"/>
      <c r="J82" s="233"/>
      <c r="K82" s="233"/>
      <c r="L82" s="234"/>
      <c r="M82" s="230"/>
      <c r="N82" s="231"/>
      <c r="O82" s="233"/>
      <c r="P82" s="233"/>
      <c r="Q82" s="233"/>
      <c r="R82" s="233"/>
      <c r="S82" s="272"/>
      <c r="T82" s="273"/>
      <c r="U82" s="13"/>
      <c r="V82" s="13"/>
      <c r="W82" s="13"/>
      <c r="X82" s="13"/>
      <c r="Y82" s="13"/>
      <c r="Z82" s="13"/>
      <c r="AA82" s="13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</row>
    <row r="83" spans="2:93" ht="37.5">
      <c r="B83" s="240" t="s">
        <v>130</v>
      </c>
      <c r="C83" s="220" t="s">
        <v>131</v>
      </c>
      <c r="D83" s="220" t="s">
        <v>19</v>
      </c>
      <c r="E83" s="220" t="s">
        <v>132</v>
      </c>
      <c r="F83" s="241" t="s">
        <v>35</v>
      </c>
      <c r="G83" s="249"/>
      <c r="H83" s="243"/>
      <c r="I83" s="244"/>
      <c r="J83" s="245"/>
      <c r="K83" s="233"/>
      <c r="L83" s="234"/>
      <c r="M83" s="230"/>
      <c r="N83" s="243"/>
      <c r="O83" s="245"/>
      <c r="P83" s="245"/>
      <c r="Q83" s="245"/>
      <c r="R83" s="246"/>
      <c r="S83" s="247"/>
      <c r="T83" s="248"/>
      <c r="U83" s="13"/>
      <c r="V83" s="13"/>
      <c r="W83" s="13"/>
      <c r="X83" s="13"/>
      <c r="Y83" s="13"/>
      <c r="Z83" s="13"/>
      <c r="AA83" s="1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</row>
    <row r="84" spans="2:93" ht="56.25">
      <c r="B84" s="240" t="s">
        <v>133</v>
      </c>
      <c r="C84" s="220" t="s">
        <v>134</v>
      </c>
      <c r="D84" s="220" t="s">
        <v>19</v>
      </c>
      <c r="E84" s="220" t="s">
        <v>135</v>
      </c>
      <c r="F84" s="241" t="s">
        <v>35</v>
      </c>
      <c r="G84" s="249"/>
      <c r="H84" s="243"/>
      <c r="I84" s="244"/>
      <c r="J84" s="245"/>
      <c r="K84" s="233"/>
      <c r="L84" s="234"/>
      <c r="M84" s="230"/>
      <c r="N84" s="243"/>
      <c r="O84" s="245"/>
      <c r="P84" s="245"/>
      <c r="Q84" s="245"/>
      <c r="R84" s="246"/>
      <c r="S84" s="247"/>
      <c r="T84" s="248"/>
      <c r="U84" s="13"/>
      <c r="V84" s="13"/>
      <c r="W84" s="13"/>
      <c r="X84" s="13"/>
      <c r="Y84" s="13"/>
      <c r="Z84" s="13"/>
      <c r="AA84" s="13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</row>
    <row r="85" spans="2:93" ht="37.5">
      <c r="B85" s="240" t="s">
        <v>136</v>
      </c>
      <c r="C85" s="220" t="s">
        <v>137</v>
      </c>
      <c r="D85" s="220" t="s">
        <v>19</v>
      </c>
      <c r="E85" s="220" t="s">
        <v>135</v>
      </c>
      <c r="F85" s="241" t="s">
        <v>35</v>
      </c>
      <c r="G85" s="249"/>
      <c r="H85" s="243"/>
      <c r="I85" s="244"/>
      <c r="J85" s="245"/>
      <c r="K85" s="233"/>
      <c r="L85" s="234"/>
      <c r="M85" s="230"/>
      <c r="N85" s="243"/>
      <c r="O85" s="245"/>
      <c r="P85" s="245"/>
      <c r="Q85" s="245"/>
      <c r="R85" s="246"/>
      <c r="S85" s="247"/>
      <c r="T85" s="248"/>
      <c r="U85" s="13"/>
      <c r="V85" s="13"/>
      <c r="W85" s="13"/>
      <c r="X85" s="13"/>
      <c r="Y85" s="13"/>
      <c r="Z85" s="13"/>
      <c r="AA85" s="13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</row>
    <row r="86" spans="2:93" ht="19.5" thickBot="1">
      <c r="B86" s="250" t="s">
        <v>138</v>
      </c>
      <c r="C86" s="221" t="s">
        <v>139</v>
      </c>
      <c r="D86" s="221" t="s">
        <v>197</v>
      </c>
      <c r="E86" s="221" t="s">
        <v>140</v>
      </c>
      <c r="F86" s="251" t="s">
        <v>35</v>
      </c>
      <c r="G86" s="252"/>
      <c r="H86" s="253"/>
      <c r="I86" s="254"/>
      <c r="J86" s="255"/>
      <c r="K86" s="233"/>
      <c r="L86" s="234"/>
      <c r="M86" s="230"/>
      <c r="N86" s="257"/>
      <c r="O86" s="258"/>
      <c r="P86" s="258"/>
      <c r="Q86" s="258"/>
      <c r="R86" s="259"/>
      <c r="S86" s="260"/>
      <c r="T86" s="261"/>
      <c r="U86" s="13"/>
      <c r="V86" s="13"/>
      <c r="W86" s="13"/>
      <c r="X86" s="13"/>
      <c r="Y86" s="13"/>
      <c r="Z86" s="13"/>
      <c r="AA86" s="13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</row>
    <row r="87" spans="2:93" ht="19.5" thickBot="1">
      <c r="B87" s="262" t="s">
        <v>141</v>
      </c>
      <c r="C87" s="330" t="s">
        <v>31</v>
      </c>
      <c r="D87" s="331"/>
      <c r="E87" s="331"/>
      <c r="F87" s="332"/>
      <c r="G87" s="263">
        <f aca="true" t="shared" si="9" ref="G87:M87">SUM(G82:G86)</f>
        <v>0</v>
      </c>
      <c r="H87" s="263">
        <f>SUM(H82:H86)</f>
        <v>0</v>
      </c>
      <c r="I87" s="264">
        <f t="shared" si="9"/>
        <v>0</v>
      </c>
      <c r="J87" s="264">
        <f t="shared" si="9"/>
        <v>0</v>
      </c>
      <c r="K87" s="264">
        <f t="shared" si="9"/>
        <v>0</v>
      </c>
      <c r="L87" s="264">
        <f t="shared" si="9"/>
        <v>0</v>
      </c>
      <c r="M87" s="264">
        <f t="shared" si="9"/>
        <v>0</v>
      </c>
      <c r="N87" s="265"/>
      <c r="O87" s="266"/>
      <c r="P87" s="266"/>
      <c r="Q87" s="266"/>
      <c r="R87" s="295"/>
      <c r="S87" s="278"/>
      <c r="T87" s="269"/>
      <c r="U87" s="13"/>
      <c r="V87" s="13" t="s">
        <v>0</v>
      </c>
      <c r="W87" s="13"/>
      <c r="X87" s="13"/>
      <c r="Y87" s="13"/>
      <c r="Z87" s="13"/>
      <c r="AA87" s="13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</row>
    <row r="88" spans="2:93" ht="18.75">
      <c r="B88" s="270" t="s">
        <v>142</v>
      </c>
      <c r="C88" s="222" t="s">
        <v>143</v>
      </c>
      <c r="D88" s="222" t="s">
        <v>19</v>
      </c>
      <c r="E88" s="222" t="s">
        <v>144</v>
      </c>
      <c r="F88" s="271" t="s">
        <v>145</v>
      </c>
      <c r="G88" s="230"/>
      <c r="H88" s="231"/>
      <c r="I88" s="232"/>
      <c r="J88" s="233"/>
      <c r="K88" s="233"/>
      <c r="L88" s="234"/>
      <c r="M88" s="230"/>
      <c r="N88" s="231"/>
      <c r="O88" s="233"/>
      <c r="P88" s="233"/>
      <c r="Q88" s="233"/>
      <c r="R88" s="234"/>
      <c r="S88" s="272"/>
      <c r="T88" s="273"/>
      <c r="U88" s="13"/>
      <c r="V88" s="13"/>
      <c r="W88" s="13"/>
      <c r="X88" s="13"/>
      <c r="Y88" s="13"/>
      <c r="Z88" s="13"/>
      <c r="AA88" s="13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</row>
    <row r="89" spans="2:93" ht="37.5">
      <c r="B89" s="240" t="s">
        <v>146</v>
      </c>
      <c r="C89" s="220" t="s">
        <v>147</v>
      </c>
      <c r="D89" s="220" t="s">
        <v>19</v>
      </c>
      <c r="E89" s="220" t="s">
        <v>148</v>
      </c>
      <c r="F89" s="241" t="s">
        <v>145</v>
      </c>
      <c r="G89" s="249"/>
      <c r="H89" s="243"/>
      <c r="I89" s="244"/>
      <c r="J89" s="245"/>
      <c r="K89" s="245"/>
      <c r="L89" s="234"/>
      <c r="M89" s="230"/>
      <c r="N89" s="243"/>
      <c r="O89" s="245"/>
      <c r="P89" s="245"/>
      <c r="Q89" s="245"/>
      <c r="R89" s="246"/>
      <c r="S89" s="247"/>
      <c r="T89" s="248"/>
      <c r="U89" s="13"/>
      <c r="V89" s="13"/>
      <c r="W89" s="13"/>
      <c r="X89" s="13"/>
      <c r="Y89" s="13"/>
      <c r="Z89" s="13"/>
      <c r="AA89" s="13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</row>
    <row r="90" spans="2:93" ht="75">
      <c r="B90" s="240" t="s">
        <v>149</v>
      </c>
      <c r="C90" s="220" t="s">
        <v>150</v>
      </c>
      <c r="D90" s="220" t="s">
        <v>19</v>
      </c>
      <c r="E90" s="220" t="s">
        <v>151</v>
      </c>
      <c r="F90" s="241" t="s">
        <v>145</v>
      </c>
      <c r="G90" s="249"/>
      <c r="H90" s="243"/>
      <c r="I90" s="244"/>
      <c r="J90" s="245"/>
      <c r="K90" s="245"/>
      <c r="L90" s="234"/>
      <c r="M90" s="230"/>
      <c r="N90" s="243"/>
      <c r="O90" s="245"/>
      <c r="P90" s="245"/>
      <c r="Q90" s="245"/>
      <c r="R90" s="246"/>
      <c r="S90" s="247"/>
      <c r="T90" s="248"/>
      <c r="U90" s="13"/>
      <c r="V90" s="13"/>
      <c r="W90" s="13"/>
      <c r="X90" s="13"/>
      <c r="Y90" s="13"/>
      <c r="Z90" s="13"/>
      <c r="AA90" s="13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</row>
    <row r="91" spans="2:93" ht="37.5">
      <c r="B91" s="240" t="s">
        <v>152</v>
      </c>
      <c r="C91" s="220" t="s">
        <v>153</v>
      </c>
      <c r="D91" s="220" t="s">
        <v>197</v>
      </c>
      <c r="E91" s="220" t="s">
        <v>154</v>
      </c>
      <c r="F91" s="241" t="s">
        <v>145</v>
      </c>
      <c r="G91" s="249"/>
      <c r="H91" s="243"/>
      <c r="I91" s="244"/>
      <c r="J91" s="245"/>
      <c r="K91" s="245"/>
      <c r="L91" s="234"/>
      <c r="M91" s="230"/>
      <c r="N91" s="243"/>
      <c r="O91" s="245"/>
      <c r="P91" s="245"/>
      <c r="Q91" s="245"/>
      <c r="R91" s="246"/>
      <c r="S91" s="247"/>
      <c r="T91" s="248"/>
      <c r="U91" s="13"/>
      <c r="V91" s="13"/>
      <c r="W91" s="13"/>
      <c r="X91" s="13"/>
      <c r="Y91" s="13"/>
      <c r="Z91" s="13"/>
      <c r="AA91" s="13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</row>
    <row r="92" spans="2:93" ht="18.75">
      <c r="B92" s="240" t="s">
        <v>155</v>
      </c>
      <c r="C92" s="220" t="s">
        <v>156</v>
      </c>
      <c r="D92" s="220" t="s">
        <v>19</v>
      </c>
      <c r="E92" s="220" t="s">
        <v>20</v>
      </c>
      <c r="F92" s="241" t="s">
        <v>145</v>
      </c>
      <c r="G92" s="249"/>
      <c r="H92" s="243"/>
      <c r="I92" s="244"/>
      <c r="J92" s="245"/>
      <c r="K92" s="245"/>
      <c r="L92" s="234"/>
      <c r="M92" s="230"/>
      <c r="N92" s="243"/>
      <c r="O92" s="245"/>
      <c r="P92" s="245"/>
      <c r="Q92" s="245"/>
      <c r="R92" s="246"/>
      <c r="S92" s="247"/>
      <c r="T92" s="248"/>
      <c r="U92" s="13"/>
      <c r="V92" s="13"/>
      <c r="W92" s="13"/>
      <c r="X92" s="13"/>
      <c r="Y92" s="13"/>
      <c r="Z92" s="13"/>
      <c r="AA92" s="13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</row>
    <row r="93" spans="2:93" ht="18.75">
      <c r="B93" s="240" t="s">
        <v>157</v>
      </c>
      <c r="C93" s="220" t="s">
        <v>158</v>
      </c>
      <c r="D93" s="220" t="s">
        <v>19</v>
      </c>
      <c r="E93" s="220" t="s">
        <v>20</v>
      </c>
      <c r="F93" s="241" t="s">
        <v>145</v>
      </c>
      <c r="G93" s="249"/>
      <c r="H93" s="243"/>
      <c r="I93" s="244"/>
      <c r="J93" s="245"/>
      <c r="K93" s="245"/>
      <c r="L93" s="234"/>
      <c r="M93" s="230"/>
      <c r="N93" s="243"/>
      <c r="O93" s="245"/>
      <c r="P93" s="245"/>
      <c r="Q93" s="245"/>
      <c r="R93" s="246"/>
      <c r="S93" s="247"/>
      <c r="T93" s="248"/>
      <c r="U93" s="13"/>
      <c r="V93" s="13"/>
      <c r="W93" s="13"/>
      <c r="X93" s="13"/>
      <c r="Y93" s="13"/>
      <c r="Z93" s="13"/>
      <c r="AA93" s="1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</row>
    <row r="94" spans="2:93" ht="37.5">
      <c r="B94" s="240" t="s">
        <v>159</v>
      </c>
      <c r="C94" s="220" t="s">
        <v>160</v>
      </c>
      <c r="D94" s="220" t="s">
        <v>19</v>
      </c>
      <c r="E94" s="220"/>
      <c r="F94" s="241" t="s">
        <v>21</v>
      </c>
      <c r="G94" s="249"/>
      <c r="H94" s="243"/>
      <c r="I94" s="244"/>
      <c r="J94" s="245"/>
      <c r="K94" s="245"/>
      <c r="L94" s="234"/>
      <c r="M94" s="230"/>
      <c r="N94" s="243"/>
      <c r="O94" s="245"/>
      <c r="P94" s="245"/>
      <c r="Q94" s="245"/>
      <c r="R94" s="246"/>
      <c r="S94" s="247"/>
      <c r="T94" s="248"/>
      <c r="U94" s="13"/>
      <c r="V94" s="13"/>
      <c r="W94" s="13"/>
      <c r="X94" s="13"/>
      <c r="Y94" s="13"/>
      <c r="Z94" s="13"/>
      <c r="AA94" s="13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</row>
    <row r="95" spans="2:93" ht="19.5" thickBot="1">
      <c r="B95" s="312" t="s">
        <v>161</v>
      </c>
      <c r="C95" s="227" t="s">
        <v>162</v>
      </c>
      <c r="D95" s="227" t="s">
        <v>19</v>
      </c>
      <c r="E95" s="220"/>
      <c r="F95" s="220"/>
      <c r="G95" s="252"/>
      <c r="H95" s="253"/>
      <c r="I95" s="254"/>
      <c r="J95" s="255"/>
      <c r="K95" s="255"/>
      <c r="L95" s="256"/>
      <c r="M95" s="230"/>
      <c r="N95" s="257"/>
      <c r="O95" s="258"/>
      <c r="P95" s="258"/>
      <c r="Q95" s="258"/>
      <c r="R95" s="259"/>
      <c r="S95" s="260"/>
      <c r="T95" s="261"/>
      <c r="U95" s="13"/>
      <c r="V95" s="13"/>
      <c r="W95" s="13"/>
      <c r="X95" s="13"/>
      <c r="Y95" s="13"/>
      <c r="Z95" s="13"/>
      <c r="AA95" s="13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</row>
    <row r="96" spans="2:93" ht="19.5" thickBot="1">
      <c r="B96" s="277" t="s">
        <v>163</v>
      </c>
      <c r="C96" s="325" t="s">
        <v>31</v>
      </c>
      <c r="D96" s="326"/>
      <c r="E96" s="326"/>
      <c r="F96" s="327"/>
      <c r="G96" s="263">
        <f aca="true" t="shared" si="10" ref="G96:M96">SUM(G88:G95)</f>
        <v>0</v>
      </c>
      <c r="H96" s="263">
        <f>SUM(H88:H95)</f>
        <v>0</v>
      </c>
      <c r="I96" s="264">
        <f t="shared" si="10"/>
        <v>0</v>
      </c>
      <c r="J96" s="264">
        <f t="shared" si="10"/>
        <v>0</v>
      </c>
      <c r="K96" s="264">
        <f t="shared" si="10"/>
        <v>0</v>
      </c>
      <c r="L96" s="264">
        <f t="shared" si="10"/>
        <v>0</v>
      </c>
      <c r="M96" s="264">
        <f t="shared" si="10"/>
        <v>0</v>
      </c>
      <c r="N96" s="265"/>
      <c r="O96" s="266"/>
      <c r="P96" s="266"/>
      <c r="Q96" s="266"/>
      <c r="R96" s="295"/>
      <c r="S96" s="278"/>
      <c r="T96" s="269"/>
      <c r="U96" s="13"/>
      <c r="V96" s="13"/>
      <c r="W96" s="13"/>
      <c r="X96" s="13"/>
      <c r="Y96" s="13"/>
      <c r="Z96" s="13"/>
      <c r="AA96" s="13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</row>
    <row r="97" spans="2:93" ht="37.5">
      <c r="B97" s="270" t="s">
        <v>164</v>
      </c>
      <c r="C97" s="222" t="s">
        <v>165</v>
      </c>
      <c r="D97" s="222" t="s">
        <v>19</v>
      </c>
      <c r="E97" s="222" t="s">
        <v>166</v>
      </c>
      <c r="F97" s="271" t="s">
        <v>35</v>
      </c>
      <c r="G97" s="230"/>
      <c r="H97" s="231"/>
      <c r="I97" s="232"/>
      <c r="J97" s="233"/>
      <c r="K97" s="233"/>
      <c r="L97" s="234"/>
      <c r="M97" s="283"/>
      <c r="N97" s="231"/>
      <c r="O97" s="233"/>
      <c r="P97" s="233"/>
      <c r="Q97" s="233"/>
      <c r="R97" s="234"/>
      <c r="S97" s="272"/>
      <c r="T97" s="273"/>
      <c r="U97" s="13"/>
      <c r="V97" s="13"/>
      <c r="W97" s="13"/>
      <c r="X97" s="13"/>
      <c r="Y97" s="13"/>
      <c r="Z97" s="13"/>
      <c r="AA97" s="13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</row>
    <row r="98" spans="2:93" ht="37.5">
      <c r="B98" s="240" t="s">
        <v>167</v>
      </c>
      <c r="C98" s="220" t="s">
        <v>168</v>
      </c>
      <c r="D98" s="220" t="s">
        <v>19</v>
      </c>
      <c r="E98" s="220" t="s">
        <v>42</v>
      </c>
      <c r="F98" s="241" t="s">
        <v>35</v>
      </c>
      <c r="G98" s="249"/>
      <c r="H98" s="243"/>
      <c r="I98" s="244"/>
      <c r="J98" s="244"/>
      <c r="K98" s="245"/>
      <c r="L98" s="234"/>
      <c r="M98" s="230"/>
      <c r="N98" s="243"/>
      <c r="O98" s="245"/>
      <c r="P98" s="245"/>
      <c r="Q98" s="245"/>
      <c r="R98" s="246"/>
      <c r="S98" s="247"/>
      <c r="T98" s="248"/>
      <c r="U98" s="13"/>
      <c r="V98" s="13"/>
      <c r="W98" s="13"/>
      <c r="X98" s="13"/>
      <c r="Y98" s="13"/>
      <c r="Z98" s="13"/>
      <c r="AA98" s="13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</row>
    <row r="99" spans="2:93" ht="37.5">
      <c r="B99" s="270" t="s">
        <v>169</v>
      </c>
      <c r="C99" s="222" t="s">
        <v>170</v>
      </c>
      <c r="D99" s="222" t="s">
        <v>19</v>
      </c>
      <c r="E99" s="222" t="s">
        <v>20</v>
      </c>
      <c r="F99" s="271" t="s">
        <v>21</v>
      </c>
      <c r="G99" s="249"/>
      <c r="H99" s="243"/>
      <c r="I99" s="244"/>
      <c r="J99" s="245"/>
      <c r="K99" s="245"/>
      <c r="L99" s="234"/>
      <c r="M99" s="230"/>
      <c r="N99" s="243"/>
      <c r="O99" s="245"/>
      <c r="P99" s="245"/>
      <c r="Q99" s="245"/>
      <c r="R99" s="246"/>
      <c r="S99" s="247"/>
      <c r="T99" s="248"/>
      <c r="U99" s="13"/>
      <c r="V99" s="13"/>
      <c r="W99" s="13"/>
      <c r="X99" s="13"/>
      <c r="Y99" s="13"/>
      <c r="Z99" s="13"/>
      <c r="AA99" s="13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</row>
    <row r="100" spans="2:93" ht="37.5">
      <c r="B100" s="250" t="s">
        <v>171</v>
      </c>
      <c r="C100" s="221" t="s">
        <v>172</v>
      </c>
      <c r="D100" s="221" t="s">
        <v>19</v>
      </c>
      <c r="E100" s="221" t="s">
        <v>20</v>
      </c>
      <c r="F100" s="251" t="s">
        <v>21</v>
      </c>
      <c r="G100" s="249"/>
      <c r="H100" s="243"/>
      <c r="I100" s="244"/>
      <c r="J100" s="245"/>
      <c r="K100" s="245"/>
      <c r="L100" s="246"/>
      <c r="M100" s="249"/>
      <c r="N100" s="243"/>
      <c r="O100" s="245"/>
      <c r="P100" s="245"/>
      <c r="Q100" s="245"/>
      <c r="R100" s="246"/>
      <c r="S100" s="247"/>
      <c r="T100" s="248"/>
      <c r="U100" s="13"/>
      <c r="V100" s="13"/>
      <c r="W100" s="13"/>
      <c r="X100" s="13"/>
      <c r="Y100" s="13"/>
      <c r="Z100" s="13"/>
      <c r="AA100" s="13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</row>
    <row r="101" spans="2:93" ht="19.5" thickBot="1">
      <c r="B101" s="240" t="s">
        <v>204</v>
      </c>
      <c r="C101" s="220" t="s">
        <v>205</v>
      </c>
      <c r="D101" s="220" t="s">
        <v>19</v>
      </c>
      <c r="E101" s="220"/>
      <c r="F101" s="241" t="s">
        <v>35</v>
      </c>
      <c r="G101" s="279"/>
      <c r="H101" s="289"/>
      <c r="I101" s="281"/>
      <c r="J101" s="282"/>
      <c r="K101" s="282"/>
      <c r="L101" s="256"/>
      <c r="M101" s="292"/>
      <c r="N101" s="257"/>
      <c r="O101" s="258"/>
      <c r="P101" s="258"/>
      <c r="Q101" s="258"/>
      <c r="R101" s="259"/>
      <c r="S101" s="260"/>
      <c r="T101" s="261"/>
      <c r="U101" s="13"/>
      <c r="V101" s="13"/>
      <c r="W101" s="13"/>
      <c r="X101" s="13"/>
      <c r="Y101" s="13"/>
      <c r="Z101" s="13"/>
      <c r="AA101" s="13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</row>
    <row r="102" spans="2:93" ht="19.5" thickBot="1">
      <c r="B102" s="277" t="s">
        <v>173</v>
      </c>
      <c r="C102" s="325" t="s">
        <v>31</v>
      </c>
      <c r="D102" s="326"/>
      <c r="E102" s="326"/>
      <c r="F102" s="327"/>
      <c r="G102" s="263">
        <f>SUM(G97:G101)</f>
        <v>0</v>
      </c>
      <c r="H102" s="263">
        <f>SUM(H97:H101)</f>
        <v>0</v>
      </c>
      <c r="I102" s="264">
        <f>SUM(I97:I100)</f>
        <v>0</v>
      </c>
      <c r="J102" s="264">
        <f>SUM(J97:J100)</f>
        <v>0</v>
      </c>
      <c r="K102" s="264">
        <f>SUM(K97:K100)</f>
        <v>0</v>
      </c>
      <c r="L102" s="264">
        <f>SUM(L97:L100)</f>
        <v>0</v>
      </c>
      <c r="M102" s="264">
        <f>G102+H102</f>
        <v>0</v>
      </c>
      <c r="N102" s="265"/>
      <c r="O102" s="266"/>
      <c r="P102" s="266"/>
      <c r="Q102" s="266"/>
      <c r="R102" s="295"/>
      <c r="S102" s="278"/>
      <c r="T102" s="269"/>
      <c r="U102" s="13"/>
      <c r="V102" s="13"/>
      <c r="W102" s="13"/>
      <c r="X102" s="13"/>
      <c r="Y102" s="13"/>
      <c r="Z102" s="13"/>
      <c r="AA102" s="13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</row>
    <row r="103" spans="2:93" ht="18.75">
      <c r="B103" s="270" t="s">
        <v>174</v>
      </c>
      <c r="C103" s="222" t="s">
        <v>175</v>
      </c>
      <c r="D103" s="222" t="s">
        <v>19</v>
      </c>
      <c r="E103" s="222" t="s">
        <v>48</v>
      </c>
      <c r="F103" s="271" t="s">
        <v>35</v>
      </c>
      <c r="G103" s="230"/>
      <c r="H103" s="231"/>
      <c r="I103" s="232"/>
      <c r="J103" s="232"/>
      <c r="K103" s="233"/>
      <c r="L103" s="234"/>
      <c r="M103" s="230"/>
      <c r="N103" s="231"/>
      <c r="O103" s="233"/>
      <c r="P103" s="233"/>
      <c r="Q103" s="233"/>
      <c r="R103" s="234"/>
      <c r="S103" s="272"/>
      <c r="T103" s="273"/>
      <c r="U103" s="13"/>
      <c r="V103" s="13"/>
      <c r="W103" s="13"/>
      <c r="X103" s="13"/>
      <c r="Y103" s="13"/>
      <c r="Z103" s="13"/>
      <c r="AA103" s="1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</row>
    <row r="104" spans="2:93" ht="37.5">
      <c r="B104" s="220" t="s">
        <v>176</v>
      </c>
      <c r="C104" s="220" t="s">
        <v>177</v>
      </c>
      <c r="D104" s="220" t="s">
        <v>19</v>
      </c>
      <c r="E104" s="220" t="s">
        <v>48</v>
      </c>
      <c r="F104" s="220" t="s">
        <v>35</v>
      </c>
      <c r="G104" s="249"/>
      <c r="H104" s="243"/>
      <c r="I104" s="244"/>
      <c r="J104" s="245"/>
      <c r="K104" s="245"/>
      <c r="L104" s="234"/>
      <c r="M104" s="230"/>
      <c r="N104" s="243"/>
      <c r="O104" s="245"/>
      <c r="P104" s="245"/>
      <c r="Q104" s="245"/>
      <c r="R104" s="246"/>
      <c r="S104" s="247"/>
      <c r="T104" s="248"/>
      <c r="U104" s="13"/>
      <c r="V104" s="13"/>
      <c r="W104" s="13"/>
      <c r="X104" s="13"/>
      <c r="Y104" s="13"/>
      <c r="Z104" s="13"/>
      <c r="AA104" s="13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</row>
    <row r="105" spans="2:93" ht="38.25" thickBot="1">
      <c r="B105" s="220" t="s">
        <v>178</v>
      </c>
      <c r="C105" s="220" t="s">
        <v>179</v>
      </c>
      <c r="D105" s="220" t="s">
        <v>19</v>
      </c>
      <c r="E105" s="220" t="s">
        <v>48</v>
      </c>
      <c r="F105" s="220" t="s">
        <v>35</v>
      </c>
      <c r="G105" s="279"/>
      <c r="H105" s="280"/>
      <c r="I105" s="281"/>
      <c r="J105" s="282"/>
      <c r="K105" s="282"/>
      <c r="L105" s="256"/>
      <c r="M105" s="230"/>
      <c r="N105" s="257"/>
      <c r="O105" s="258"/>
      <c r="P105" s="258"/>
      <c r="Q105" s="258"/>
      <c r="R105" s="259"/>
      <c r="S105" s="260"/>
      <c r="T105" s="261"/>
      <c r="U105" s="13"/>
      <c r="V105" s="13"/>
      <c r="W105" s="13"/>
      <c r="X105" s="13"/>
      <c r="Y105" s="13"/>
      <c r="Z105" s="13"/>
      <c r="AA105" s="13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</row>
    <row r="106" spans="2:93" ht="19.5" thickBot="1">
      <c r="B106" s="277" t="s">
        <v>180</v>
      </c>
      <c r="C106" s="325" t="s">
        <v>31</v>
      </c>
      <c r="D106" s="326"/>
      <c r="E106" s="326"/>
      <c r="F106" s="327"/>
      <c r="G106" s="263">
        <f aca="true" t="shared" si="11" ref="G106:M106">SUM(G103:G105)</f>
        <v>0</v>
      </c>
      <c r="H106" s="263">
        <f t="shared" si="11"/>
        <v>0</v>
      </c>
      <c r="I106" s="264">
        <f t="shared" si="11"/>
        <v>0</v>
      </c>
      <c r="J106" s="264">
        <f t="shared" si="11"/>
        <v>0</v>
      </c>
      <c r="K106" s="264">
        <f t="shared" si="11"/>
        <v>0</v>
      </c>
      <c r="L106" s="264">
        <f t="shared" si="11"/>
        <v>0</v>
      </c>
      <c r="M106" s="264">
        <f t="shared" si="11"/>
        <v>0</v>
      </c>
      <c r="N106" s="265"/>
      <c r="O106" s="266"/>
      <c r="P106" s="266"/>
      <c r="Q106" s="266"/>
      <c r="R106" s="295"/>
      <c r="S106" s="278"/>
      <c r="T106" s="269"/>
      <c r="U106" s="13"/>
      <c r="V106" s="13"/>
      <c r="W106" s="13"/>
      <c r="X106" s="13"/>
      <c r="Y106" s="13"/>
      <c r="Z106" s="13"/>
      <c r="AA106" s="13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</row>
    <row r="107" spans="2:93" ht="37.5">
      <c r="B107" s="270" t="s">
        <v>181</v>
      </c>
      <c r="C107" s="222" t="s">
        <v>182</v>
      </c>
      <c r="D107" s="222" t="s">
        <v>19</v>
      </c>
      <c r="E107" s="222" t="s">
        <v>183</v>
      </c>
      <c r="F107" s="271" t="s">
        <v>35</v>
      </c>
      <c r="G107" s="230"/>
      <c r="H107" s="231"/>
      <c r="I107" s="232"/>
      <c r="J107" s="233"/>
      <c r="K107" s="233"/>
      <c r="L107" s="234"/>
      <c r="M107" s="230"/>
      <c r="N107" s="231"/>
      <c r="O107" s="233"/>
      <c r="P107" s="233"/>
      <c r="Q107" s="233"/>
      <c r="R107" s="234"/>
      <c r="S107" s="272"/>
      <c r="T107" s="273"/>
      <c r="U107" s="13"/>
      <c r="V107" s="13"/>
      <c r="W107" s="13"/>
      <c r="X107" s="13"/>
      <c r="Y107" s="13"/>
      <c r="Z107" s="13"/>
      <c r="AA107" s="13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</row>
    <row r="108" spans="2:93" ht="38.25" thickBot="1">
      <c r="B108" s="250" t="s">
        <v>184</v>
      </c>
      <c r="C108" s="221" t="s">
        <v>185</v>
      </c>
      <c r="D108" s="221" t="s">
        <v>19</v>
      </c>
      <c r="E108" s="221" t="s">
        <v>183</v>
      </c>
      <c r="F108" s="251" t="s">
        <v>35</v>
      </c>
      <c r="G108" s="252"/>
      <c r="H108" s="253"/>
      <c r="I108" s="254"/>
      <c r="J108" s="255"/>
      <c r="K108" s="255"/>
      <c r="L108" s="256"/>
      <c r="M108" s="230"/>
      <c r="N108" s="257"/>
      <c r="O108" s="258"/>
      <c r="P108" s="258"/>
      <c r="Q108" s="258"/>
      <c r="R108" s="259"/>
      <c r="S108" s="260"/>
      <c r="T108" s="261"/>
      <c r="U108" s="13"/>
      <c r="V108" s="13"/>
      <c r="W108" s="13"/>
      <c r="X108" s="13"/>
      <c r="Y108" s="13"/>
      <c r="Z108" s="13"/>
      <c r="AA108" s="13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</row>
    <row r="109" spans="2:93" ht="19.5" thickBot="1">
      <c r="B109" s="313" t="s">
        <v>186</v>
      </c>
      <c r="C109" s="325" t="s">
        <v>31</v>
      </c>
      <c r="D109" s="326"/>
      <c r="E109" s="326"/>
      <c r="F109" s="327"/>
      <c r="G109" s="263">
        <f aca="true" t="shared" si="12" ref="G109:M109">SUM(G107:G108)</f>
        <v>0</v>
      </c>
      <c r="H109" s="263">
        <f>SUM(H107:H108)</f>
        <v>0</v>
      </c>
      <c r="I109" s="264">
        <f t="shared" si="12"/>
        <v>0</v>
      </c>
      <c r="J109" s="264">
        <f t="shared" si="12"/>
        <v>0</v>
      </c>
      <c r="K109" s="264">
        <f t="shared" si="12"/>
        <v>0</v>
      </c>
      <c r="L109" s="264">
        <f t="shared" si="12"/>
        <v>0</v>
      </c>
      <c r="M109" s="264">
        <f t="shared" si="12"/>
        <v>0</v>
      </c>
      <c r="N109" s="265"/>
      <c r="O109" s="266"/>
      <c r="P109" s="266"/>
      <c r="Q109" s="266"/>
      <c r="R109" s="267"/>
      <c r="S109" s="278"/>
      <c r="T109" s="269"/>
      <c r="U109" s="13"/>
      <c r="V109" s="13"/>
      <c r="W109" s="13"/>
      <c r="X109" s="13"/>
      <c r="Y109" s="13"/>
      <c r="Z109" s="13"/>
      <c r="AA109" s="13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</row>
    <row r="110" spans="2:93" ht="37.5">
      <c r="B110" s="240" t="s">
        <v>187</v>
      </c>
      <c r="C110" s="222" t="s">
        <v>188</v>
      </c>
      <c r="D110" s="222" t="s">
        <v>19</v>
      </c>
      <c r="E110" s="222" t="s">
        <v>189</v>
      </c>
      <c r="F110" s="271" t="s">
        <v>35</v>
      </c>
      <c r="G110" s="230"/>
      <c r="H110" s="231"/>
      <c r="I110" s="232"/>
      <c r="J110" s="233"/>
      <c r="K110" s="233"/>
      <c r="L110" s="234"/>
      <c r="M110" s="230"/>
      <c r="N110" s="231"/>
      <c r="O110" s="233"/>
      <c r="P110" s="233"/>
      <c r="Q110" s="233"/>
      <c r="R110" s="234"/>
      <c r="S110" s="272"/>
      <c r="T110" s="273"/>
      <c r="U110" s="13"/>
      <c r="V110" s="13"/>
      <c r="W110" s="13"/>
      <c r="X110" s="13"/>
      <c r="Y110" s="13"/>
      <c r="Z110" s="13"/>
      <c r="AA110" s="13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</row>
    <row r="111" spans="2:93" ht="37.5">
      <c r="B111" s="240" t="s">
        <v>190</v>
      </c>
      <c r="C111" s="220" t="s">
        <v>191</v>
      </c>
      <c r="D111" s="220" t="s">
        <v>192</v>
      </c>
      <c r="E111" s="220" t="s">
        <v>189</v>
      </c>
      <c r="F111" s="241" t="s">
        <v>35</v>
      </c>
      <c r="G111" s="252"/>
      <c r="H111" s="253"/>
      <c r="I111" s="254"/>
      <c r="J111" s="255"/>
      <c r="K111" s="233"/>
      <c r="L111" s="234"/>
      <c r="M111" s="230"/>
      <c r="N111" s="243"/>
      <c r="O111" s="245"/>
      <c r="P111" s="245"/>
      <c r="Q111" s="245"/>
      <c r="R111" s="246"/>
      <c r="S111" s="247"/>
      <c r="T111" s="248"/>
      <c r="U111" s="13"/>
      <c r="V111" s="13"/>
      <c r="W111" s="13"/>
      <c r="X111" s="13"/>
      <c r="Y111" s="13"/>
      <c r="Z111" s="13"/>
      <c r="AA111" s="13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</row>
    <row r="112" spans="2:93" ht="19.5" thickBot="1">
      <c r="B112" s="312" t="s">
        <v>193</v>
      </c>
      <c r="C112" s="221" t="s">
        <v>194</v>
      </c>
      <c r="D112" s="221" t="s">
        <v>192</v>
      </c>
      <c r="E112" s="221" t="s">
        <v>48</v>
      </c>
      <c r="F112" s="251" t="s">
        <v>35</v>
      </c>
      <c r="G112" s="255"/>
      <c r="H112" s="255"/>
      <c r="I112" s="254"/>
      <c r="J112" s="255"/>
      <c r="K112" s="233"/>
      <c r="L112" s="234"/>
      <c r="M112" s="230"/>
      <c r="N112" s="257"/>
      <c r="O112" s="258"/>
      <c r="P112" s="258"/>
      <c r="Q112" s="258"/>
      <c r="R112" s="259"/>
      <c r="S112" s="260"/>
      <c r="T112" s="261"/>
      <c r="U112" s="13"/>
      <c r="V112" s="13"/>
      <c r="W112" s="13"/>
      <c r="X112" s="13"/>
      <c r="Y112" s="13"/>
      <c r="Z112" s="13"/>
      <c r="AA112" s="13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</row>
    <row r="113" spans="2:93" ht="19.5" thickBot="1">
      <c r="B113" s="277" t="s">
        <v>195</v>
      </c>
      <c r="C113" s="325" t="s">
        <v>31</v>
      </c>
      <c r="D113" s="326"/>
      <c r="E113" s="326"/>
      <c r="F113" s="327"/>
      <c r="G113" s="263">
        <f aca="true" t="shared" si="13" ref="G113:M113">SUM(G110:G112)</f>
        <v>0</v>
      </c>
      <c r="H113" s="263">
        <f>SUM(H110:H112)</f>
        <v>0</v>
      </c>
      <c r="I113" s="264">
        <f t="shared" si="13"/>
        <v>0</v>
      </c>
      <c r="J113" s="264">
        <f t="shared" si="13"/>
        <v>0</v>
      </c>
      <c r="K113" s="264">
        <f t="shared" si="13"/>
        <v>0</v>
      </c>
      <c r="L113" s="264">
        <f t="shared" si="13"/>
        <v>0</v>
      </c>
      <c r="M113" s="264">
        <f t="shared" si="13"/>
        <v>0</v>
      </c>
      <c r="N113" s="265"/>
      <c r="O113" s="266"/>
      <c r="P113" s="266"/>
      <c r="Q113" s="266"/>
      <c r="R113" s="267"/>
      <c r="S113" s="278"/>
      <c r="T113" s="269"/>
      <c r="U113" s="13"/>
      <c r="V113" s="13"/>
      <c r="W113" s="13"/>
      <c r="X113" s="13"/>
      <c r="Y113" s="13"/>
      <c r="Z113" s="13"/>
      <c r="AA113" s="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</row>
    <row r="114" spans="2:93" ht="19.5" thickBot="1">
      <c r="B114" s="314"/>
      <c r="C114" s="314"/>
      <c r="D114" s="314"/>
      <c r="E114" s="314"/>
      <c r="F114" s="314"/>
      <c r="G114" s="315"/>
      <c r="H114" s="315"/>
      <c r="I114" s="316"/>
      <c r="J114" s="315"/>
      <c r="K114" s="315"/>
      <c r="L114" s="315"/>
      <c r="M114" s="315"/>
      <c r="N114" s="315"/>
      <c r="O114" s="315"/>
      <c r="P114" s="315"/>
      <c r="Q114" s="317"/>
      <c r="R114" s="289"/>
      <c r="S114" s="256"/>
      <c r="T114" s="315"/>
      <c r="U114" s="13"/>
      <c r="V114" s="13"/>
      <c r="W114" s="13"/>
      <c r="X114" s="13"/>
      <c r="Y114" s="13"/>
      <c r="Z114" s="13"/>
      <c r="AA114" s="13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</row>
    <row r="115" spans="2:93" ht="19.5" thickBot="1">
      <c r="B115" s="337" t="s">
        <v>196</v>
      </c>
      <c r="C115" s="338"/>
      <c r="D115" s="338"/>
      <c r="E115" s="338"/>
      <c r="F115" s="339"/>
      <c r="G115" s="318"/>
      <c r="H115" s="299"/>
      <c r="I115" s="319"/>
      <c r="J115" s="318"/>
      <c r="K115" s="318"/>
      <c r="L115" s="318"/>
      <c r="M115" s="320"/>
      <c r="N115" s="321"/>
      <c r="O115" s="318"/>
      <c r="P115" s="318"/>
      <c r="Q115" s="318"/>
      <c r="R115" s="322"/>
      <c r="S115" s="323"/>
      <c r="T115" s="324"/>
      <c r="U115" s="13"/>
      <c r="V115" s="13"/>
      <c r="W115" s="13"/>
      <c r="X115" s="13"/>
      <c r="Y115" s="13"/>
      <c r="Z115" s="13"/>
      <c r="AA115" s="13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</row>
    <row r="116" spans="2:86" ht="15.75">
      <c r="B116" s="8"/>
      <c r="C116" s="8"/>
      <c r="D116" s="9"/>
      <c r="E116" s="21"/>
      <c r="F116" s="21"/>
      <c r="G116" s="152"/>
      <c r="H116" s="152"/>
      <c r="I116" s="162"/>
      <c r="J116" s="152"/>
      <c r="K116" s="152"/>
      <c r="L116" s="152"/>
      <c r="M116" s="152"/>
      <c r="N116" s="152"/>
      <c r="O116" s="16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2"/>
      <c r="AN116" s="152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  <c r="BI116" s="152"/>
      <c r="BJ116" s="152"/>
      <c r="BK116" s="152"/>
      <c r="BL116" s="152"/>
      <c r="BM116" s="152"/>
      <c r="BN116" s="152"/>
      <c r="BO116" s="152"/>
      <c r="BP116" s="152"/>
      <c r="BQ116" s="152"/>
      <c r="BR116" s="152"/>
      <c r="BS116" s="152"/>
      <c r="BT116" s="152"/>
      <c r="BU116" s="152"/>
      <c r="BV116" s="152"/>
      <c r="BW116" s="152"/>
      <c r="BX116" s="152"/>
      <c r="BY116" s="152"/>
      <c r="BZ116" s="152"/>
      <c r="CA116" s="152"/>
      <c r="CB116" s="152"/>
      <c r="CC116" s="152"/>
      <c r="CD116" s="152"/>
      <c r="CE116" s="154"/>
      <c r="CF116" s="154"/>
      <c r="CG116" s="154"/>
      <c r="CH116" s="152"/>
    </row>
    <row r="117" spans="83:85" ht="12.75">
      <c r="CE117" s="73"/>
      <c r="CF117" s="73"/>
      <c r="CG117" s="73"/>
    </row>
    <row r="118" spans="83:85" ht="12.75">
      <c r="CE118" s="73"/>
      <c r="CF118" s="73"/>
      <c r="CG118" s="73"/>
    </row>
    <row r="119" spans="83:85" ht="12.75">
      <c r="CE119" s="73"/>
      <c r="CF119" s="73"/>
      <c r="CG119" s="73"/>
    </row>
    <row r="120" spans="83:85" ht="12.75">
      <c r="CE120" s="73"/>
      <c r="CF120" s="73"/>
      <c r="CG120" s="73"/>
    </row>
    <row r="121" spans="83:85" ht="12.75">
      <c r="CE121" s="73"/>
      <c r="CF121" s="73"/>
      <c r="CG121" s="73"/>
    </row>
    <row r="122" spans="83:85" ht="12.75">
      <c r="CE122" s="73"/>
      <c r="CF122" s="73"/>
      <c r="CG122" s="73"/>
    </row>
    <row r="123" spans="83:85" ht="12.75">
      <c r="CE123" s="73"/>
      <c r="CF123" s="73"/>
      <c r="CG123" s="73"/>
    </row>
    <row r="124" spans="83:85" ht="12.75">
      <c r="CE124" s="73"/>
      <c r="CF124" s="73"/>
      <c r="CG124" s="73"/>
    </row>
    <row r="125" spans="83:85" ht="12.75">
      <c r="CE125" s="73"/>
      <c r="CF125" s="73"/>
      <c r="CG125" s="73"/>
    </row>
    <row r="126" spans="83:85" ht="12.75">
      <c r="CE126" s="73"/>
      <c r="CF126" s="73"/>
      <c r="CG126" s="73"/>
    </row>
    <row r="127" spans="83:85" ht="12.75">
      <c r="CE127" s="73"/>
      <c r="CF127" s="73"/>
      <c r="CG127" s="73"/>
    </row>
    <row r="128" spans="83:85" ht="12.75">
      <c r="CE128" s="73"/>
      <c r="CF128" s="73"/>
      <c r="CG128" s="73"/>
    </row>
    <row r="129" spans="83:85" ht="12.75">
      <c r="CE129" s="73"/>
      <c r="CF129" s="73"/>
      <c r="CG129" s="73"/>
    </row>
    <row r="130" spans="83:85" ht="12.75">
      <c r="CE130" s="73"/>
      <c r="CF130" s="73"/>
      <c r="CG130" s="73"/>
    </row>
    <row r="131" spans="83:85" ht="12.75">
      <c r="CE131" s="73"/>
      <c r="CF131" s="73"/>
      <c r="CG131" s="73"/>
    </row>
    <row r="132" spans="83:85" ht="12.75">
      <c r="CE132" s="73"/>
      <c r="CF132" s="73"/>
      <c r="CG132" s="73"/>
    </row>
    <row r="133" spans="83:85" ht="12.75">
      <c r="CE133" s="73"/>
      <c r="CF133" s="73"/>
      <c r="CG133" s="73"/>
    </row>
    <row r="134" spans="83:85" ht="12.75">
      <c r="CE134" s="73"/>
      <c r="CF134" s="73"/>
      <c r="CG134" s="73"/>
    </row>
    <row r="135" spans="83:85" ht="12.75">
      <c r="CE135" s="73"/>
      <c r="CF135" s="73"/>
      <c r="CG135" s="73"/>
    </row>
    <row r="136" spans="83:85" ht="12.75">
      <c r="CE136" s="73"/>
      <c r="CF136" s="73"/>
      <c r="CG136" s="73"/>
    </row>
    <row r="137" spans="83:85" ht="12.75">
      <c r="CE137" s="73"/>
      <c r="CF137" s="73"/>
      <c r="CG137" s="73"/>
    </row>
    <row r="138" spans="83:85" ht="12.75">
      <c r="CE138" s="73"/>
      <c r="CF138" s="73"/>
      <c r="CG138" s="73"/>
    </row>
    <row r="139" spans="83:85" ht="12.75">
      <c r="CE139" s="73"/>
      <c r="CF139" s="73"/>
      <c r="CG139" s="73"/>
    </row>
    <row r="140" spans="83:85" ht="12.75">
      <c r="CE140" s="73"/>
      <c r="CF140" s="73"/>
      <c r="CG140" s="73"/>
    </row>
    <row r="141" spans="83:85" ht="12.75">
      <c r="CE141" s="73"/>
      <c r="CF141" s="73"/>
      <c r="CG141" s="73"/>
    </row>
    <row r="142" spans="83:85" ht="12.75">
      <c r="CE142" s="73"/>
      <c r="CF142" s="73"/>
      <c r="CG142" s="73"/>
    </row>
    <row r="143" spans="83:85" ht="12.75">
      <c r="CE143" s="73"/>
      <c r="CF143" s="73"/>
      <c r="CG143" s="73"/>
    </row>
    <row r="144" spans="83:85" ht="12.75">
      <c r="CE144" s="73"/>
      <c r="CF144" s="73"/>
      <c r="CG144" s="73"/>
    </row>
    <row r="145" spans="83:85" ht="12.75">
      <c r="CE145" s="73"/>
      <c r="CF145" s="73"/>
      <c r="CG145" s="73"/>
    </row>
    <row r="146" spans="83:85" ht="12.75">
      <c r="CE146" s="73"/>
      <c r="CF146" s="73"/>
      <c r="CG146" s="73"/>
    </row>
    <row r="147" spans="83:85" ht="12.75">
      <c r="CE147" s="73"/>
      <c r="CF147" s="73"/>
      <c r="CG147" s="73"/>
    </row>
    <row r="148" spans="83:85" ht="12.75">
      <c r="CE148" s="73"/>
      <c r="CF148" s="73"/>
      <c r="CG148" s="73"/>
    </row>
    <row r="149" spans="83:85" ht="12.75">
      <c r="CE149" s="73"/>
      <c r="CF149" s="73"/>
      <c r="CG149" s="73"/>
    </row>
    <row r="150" spans="83:85" ht="12.75">
      <c r="CE150" s="73"/>
      <c r="CF150" s="73"/>
      <c r="CG150" s="73"/>
    </row>
    <row r="151" spans="83:85" ht="12.75">
      <c r="CE151" s="73"/>
      <c r="CF151" s="73"/>
      <c r="CG151" s="73"/>
    </row>
    <row r="152" spans="83:85" ht="12.75">
      <c r="CE152" s="73"/>
      <c r="CF152" s="73"/>
      <c r="CG152" s="73"/>
    </row>
    <row r="153" spans="83:85" ht="12.75">
      <c r="CE153" s="73"/>
      <c r="CF153" s="73"/>
      <c r="CG153" s="73"/>
    </row>
    <row r="154" spans="83:85" ht="12.75">
      <c r="CE154" s="73"/>
      <c r="CF154" s="73"/>
      <c r="CG154" s="73"/>
    </row>
    <row r="155" spans="83:85" ht="12.75">
      <c r="CE155" s="73"/>
      <c r="CF155" s="73"/>
      <c r="CG155" s="73"/>
    </row>
    <row r="156" spans="83:85" ht="12.75">
      <c r="CE156" s="73"/>
      <c r="CF156" s="73"/>
      <c r="CG156" s="73"/>
    </row>
    <row r="157" spans="83:85" ht="12.75">
      <c r="CE157" s="73"/>
      <c r="CF157" s="73"/>
      <c r="CG157" s="73"/>
    </row>
    <row r="158" spans="83:85" ht="12.75">
      <c r="CE158" s="73"/>
      <c r="CF158" s="73"/>
      <c r="CG158" s="73"/>
    </row>
    <row r="159" spans="83:85" ht="12.75">
      <c r="CE159" s="73"/>
      <c r="CF159" s="73"/>
      <c r="CG159" s="73"/>
    </row>
    <row r="160" spans="83:85" ht="12.75">
      <c r="CE160" s="73"/>
      <c r="CF160" s="73"/>
      <c r="CG160" s="73"/>
    </row>
    <row r="161" spans="83:85" ht="12.75">
      <c r="CE161" s="73"/>
      <c r="CF161" s="73"/>
      <c r="CG161" s="73"/>
    </row>
    <row r="162" spans="83:85" ht="12.75">
      <c r="CE162" s="73"/>
      <c r="CF162" s="73"/>
      <c r="CG162" s="73"/>
    </row>
    <row r="163" spans="83:85" ht="12.75">
      <c r="CE163" s="73"/>
      <c r="CF163" s="73"/>
      <c r="CG163" s="73"/>
    </row>
    <row r="164" spans="83:85" ht="12.75">
      <c r="CE164" s="73"/>
      <c r="CF164" s="73"/>
      <c r="CG164" s="73"/>
    </row>
    <row r="165" spans="83:85" ht="12.75">
      <c r="CE165" s="73"/>
      <c r="CF165" s="73"/>
      <c r="CG165" s="73"/>
    </row>
    <row r="166" spans="83:85" ht="12.75">
      <c r="CE166" s="73"/>
      <c r="CF166" s="73"/>
      <c r="CG166" s="73"/>
    </row>
    <row r="167" spans="83:85" ht="12.75">
      <c r="CE167" s="73"/>
      <c r="CF167" s="73"/>
      <c r="CG167" s="73"/>
    </row>
    <row r="168" spans="83:85" ht="12.75">
      <c r="CE168" s="73"/>
      <c r="CF168" s="73"/>
      <c r="CG168" s="73"/>
    </row>
    <row r="169" spans="83:85" ht="12.75">
      <c r="CE169" s="73"/>
      <c r="CF169" s="73"/>
      <c r="CG169" s="73"/>
    </row>
    <row r="170" spans="83:85" ht="12.75">
      <c r="CE170" s="73"/>
      <c r="CF170" s="73"/>
      <c r="CG170" s="73"/>
    </row>
    <row r="171" spans="83:85" ht="12.75">
      <c r="CE171" s="73"/>
      <c r="CF171" s="73"/>
      <c r="CG171" s="73"/>
    </row>
    <row r="172" spans="83:85" ht="12.75">
      <c r="CE172" s="73"/>
      <c r="CF172" s="73"/>
      <c r="CG172" s="73"/>
    </row>
    <row r="173" spans="83:85" ht="12.75">
      <c r="CE173" s="73"/>
      <c r="CF173" s="73"/>
      <c r="CG173" s="73"/>
    </row>
    <row r="174" spans="83:85" ht="12.75">
      <c r="CE174" s="73"/>
      <c r="CF174" s="73"/>
      <c r="CG174" s="73"/>
    </row>
    <row r="175" spans="83:85" ht="12.75">
      <c r="CE175" s="73"/>
      <c r="CF175" s="73"/>
      <c r="CG175" s="73"/>
    </row>
    <row r="176" spans="83:85" ht="12.75">
      <c r="CE176" s="73"/>
      <c r="CF176" s="73"/>
      <c r="CG176" s="73"/>
    </row>
    <row r="177" spans="83:85" ht="12.75">
      <c r="CE177" s="73"/>
      <c r="CF177" s="73"/>
      <c r="CG177" s="73"/>
    </row>
    <row r="178" spans="83:85" ht="12.75">
      <c r="CE178" s="73"/>
      <c r="CF178" s="73"/>
      <c r="CG178" s="73"/>
    </row>
    <row r="179" spans="83:85" ht="12.75">
      <c r="CE179" s="73"/>
      <c r="CF179" s="73"/>
      <c r="CG179" s="73"/>
    </row>
    <row r="180" spans="83:85" ht="12.75">
      <c r="CE180" s="73"/>
      <c r="CF180" s="73"/>
      <c r="CG180" s="73"/>
    </row>
    <row r="181" spans="83:85" ht="12.75">
      <c r="CE181" s="73"/>
      <c r="CF181" s="73"/>
      <c r="CG181" s="73"/>
    </row>
    <row r="182" spans="83:85" ht="12.75">
      <c r="CE182" s="73"/>
      <c r="CF182" s="73"/>
      <c r="CG182" s="73"/>
    </row>
    <row r="183" spans="83:85" ht="12.75">
      <c r="CE183" s="73"/>
      <c r="CF183" s="73"/>
      <c r="CG183" s="73"/>
    </row>
    <row r="184" spans="83:85" ht="12.75">
      <c r="CE184" s="73"/>
      <c r="CF184" s="73"/>
      <c r="CG184" s="73"/>
    </row>
    <row r="185" spans="83:85" ht="12.75">
      <c r="CE185" s="73"/>
      <c r="CF185" s="73"/>
      <c r="CG185" s="73"/>
    </row>
    <row r="186" spans="83:85" ht="12.75">
      <c r="CE186" s="73"/>
      <c r="CF186" s="73"/>
      <c r="CG186" s="73"/>
    </row>
    <row r="187" spans="83:85" ht="12.75">
      <c r="CE187" s="73"/>
      <c r="CF187" s="73"/>
      <c r="CG187" s="73"/>
    </row>
    <row r="188" spans="83:85" ht="12.75">
      <c r="CE188" s="73"/>
      <c r="CF188" s="73"/>
      <c r="CG188" s="73"/>
    </row>
    <row r="189" spans="83:85" ht="12.75">
      <c r="CE189" s="73"/>
      <c r="CF189" s="73"/>
      <c r="CG189" s="73"/>
    </row>
    <row r="190" spans="83:85" ht="12.75">
      <c r="CE190" s="73"/>
      <c r="CF190" s="73"/>
      <c r="CG190" s="73"/>
    </row>
    <row r="191" spans="83:85" ht="12.75">
      <c r="CE191" s="73"/>
      <c r="CF191" s="73"/>
      <c r="CG191" s="73"/>
    </row>
    <row r="192" spans="83:85" ht="12.75">
      <c r="CE192" s="73"/>
      <c r="CF192" s="73"/>
      <c r="CG192" s="73"/>
    </row>
    <row r="193" spans="83:85" ht="12.75">
      <c r="CE193" s="73"/>
      <c r="CF193" s="73"/>
      <c r="CG193" s="73"/>
    </row>
    <row r="194" spans="83:85" ht="12.75">
      <c r="CE194" s="73"/>
      <c r="CF194" s="73"/>
      <c r="CG194" s="73"/>
    </row>
    <row r="195" spans="83:85" ht="12.75">
      <c r="CE195" s="73"/>
      <c r="CF195" s="73"/>
      <c r="CG195" s="73"/>
    </row>
    <row r="196" spans="83:85" ht="12.75">
      <c r="CE196" s="73"/>
      <c r="CF196" s="73"/>
      <c r="CG196" s="73"/>
    </row>
    <row r="197" spans="83:85" ht="12.75">
      <c r="CE197" s="73"/>
      <c r="CF197" s="73"/>
      <c r="CG197" s="73"/>
    </row>
    <row r="198" spans="83:85" ht="12.75">
      <c r="CE198" s="73"/>
      <c r="CF198" s="73"/>
      <c r="CG198" s="73"/>
    </row>
    <row r="199" spans="83:85" ht="12.75">
      <c r="CE199" s="73"/>
      <c r="CF199" s="73"/>
      <c r="CG199" s="73"/>
    </row>
    <row r="200" spans="83:85" ht="12.75">
      <c r="CE200" s="73"/>
      <c r="CF200" s="73"/>
      <c r="CG200" s="73"/>
    </row>
    <row r="201" spans="83:85" ht="12.75">
      <c r="CE201" s="73"/>
      <c r="CF201" s="73"/>
      <c r="CG201" s="73"/>
    </row>
    <row r="202" spans="83:85" ht="12.75">
      <c r="CE202" s="73"/>
      <c r="CF202" s="73"/>
      <c r="CG202" s="73"/>
    </row>
    <row r="203" spans="83:85" ht="12.75">
      <c r="CE203" s="73"/>
      <c r="CF203" s="73"/>
      <c r="CG203" s="73"/>
    </row>
    <row r="204" spans="83:85" ht="12.75">
      <c r="CE204" s="73"/>
      <c r="CF204" s="73"/>
      <c r="CG204" s="73"/>
    </row>
    <row r="205" spans="83:85" ht="12.75">
      <c r="CE205" s="73"/>
      <c r="CF205" s="73"/>
      <c r="CG205" s="73"/>
    </row>
    <row r="206" spans="83:85" ht="12.75">
      <c r="CE206" s="73"/>
      <c r="CF206" s="73"/>
      <c r="CG206" s="73"/>
    </row>
    <row r="207" spans="83:85" ht="12.75">
      <c r="CE207" s="73"/>
      <c r="CF207" s="73"/>
      <c r="CG207" s="73"/>
    </row>
    <row r="208" spans="83:85" ht="12.75">
      <c r="CE208" s="73"/>
      <c r="CF208" s="73"/>
      <c r="CG208" s="73"/>
    </row>
    <row r="209" spans="83:85" ht="12.75">
      <c r="CE209" s="73"/>
      <c r="CF209" s="73"/>
      <c r="CG209" s="73"/>
    </row>
    <row r="210" spans="83:85" ht="12.75">
      <c r="CE210" s="73"/>
      <c r="CF210" s="73"/>
      <c r="CG210" s="73"/>
    </row>
    <row r="211" spans="83:85" ht="12.75">
      <c r="CE211" s="73"/>
      <c r="CF211" s="73"/>
      <c r="CG211" s="73"/>
    </row>
    <row r="212" spans="83:85" ht="12.75">
      <c r="CE212" s="73"/>
      <c r="CF212" s="73"/>
      <c r="CG212" s="73"/>
    </row>
    <row r="213" spans="83:85" ht="12.75">
      <c r="CE213" s="73"/>
      <c r="CF213" s="73"/>
      <c r="CG213" s="73"/>
    </row>
    <row r="214" spans="83:85" ht="12.75">
      <c r="CE214" s="73"/>
      <c r="CF214" s="73"/>
      <c r="CG214" s="73"/>
    </row>
    <row r="215" spans="83:85" ht="12.75">
      <c r="CE215" s="73"/>
      <c r="CF215" s="73"/>
      <c r="CG215" s="73"/>
    </row>
    <row r="216" spans="83:85" ht="12.75">
      <c r="CE216" s="73"/>
      <c r="CF216" s="73"/>
      <c r="CG216" s="73"/>
    </row>
    <row r="217" spans="83:85" ht="12.75">
      <c r="CE217" s="73"/>
      <c r="CF217" s="73"/>
      <c r="CG217" s="73"/>
    </row>
    <row r="218" spans="83:85" ht="12.75">
      <c r="CE218" s="73"/>
      <c r="CF218" s="73"/>
      <c r="CG218" s="73"/>
    </row>
    <row r="219" spans="83:85" ht="12.75">
      <c r="CE219" s="73"/>
      <c r="CF219" s="73"/>
      <c r="CG219" s="73"/>
    </row>
    <row r="220" spans="83:85" ht="12.75">
      <c r="CE220" s="73"/>
      <c r="CF220" s="73"/>
      <c r="CG220" s="73"/>
    </row>
    <row r="221" spans="83:85" ht="12.75">
      <c r="CE221" s="73"/>
      <c r="CF221" s="73"/>
      <c r="CG221" s="73"/>
    </row>
    <row r="222" spans="83:85" ht="12.75">
      <c r="CE222" s="73"/>
      <c r="CF222" s="73"/>
      <c r="CG222" s="73"/>
    </row>
    <row r="223" spans="83:85" ht="12.75">
      <c r="CE223" s="73"/>
      <c r="CF223" s="73"/>
      <c r="CG223" s="73"/>
    </row>
    <row r="224" spans="83:85" ht="12.75">
      <c r="CE224" s="73"/>
      <c r="CF224" s="73"/>
      <c r="CG224" s="73"/>
    </row>
    <row r="225" spans="83:85" ht="12.75">
      <c r="CE225" s="73"/>
      <c r="CF225" s="73"/>
      <c r="CG225" s="73"/>
    </row>
    <row r="226" spans="83:85" ht="12.75">
      <c r="CE226" s="73"/>
      <c r="CF226" s="73"/>
      <c r="CG226" s="73"/>
    </row>
    <row r="227" spans="83:85" ht="12.75">
      <c r="CE227" s="73"/>
      <c r="CF227" s="73"/>
      <c r="CG227" s="73"/>
    </row>
    <row r="228" spans="83:85" ht="12.75">
      <c r="CE228" s="73"/>
      <c r="CF228" s="73"/>
      <c r="CG228" s="73"/>
    </row>
    <row r="229" spans="83:85" ht="12.75">
      <c r="CE229" s="73"/>
      <c r="CF229" s="73"/>
      <c r="CG229" s="73"/>
    </row>
    <row r="230" spans="83:85" ht="12.75">
      <c r="CE230" s="73"/>
      <c r="CF230" s="73"/>
      <c r="CG230" s="73"/>
    </row>
    <row r="231" spans="83:85" ht="12.75">
      <c r="CE231" s="73"/>
      <c r="CF231" s="73"/>
      <c r="CG231" s="73"/>
    </row>
    <row r="232" spans="83:85" ht="12.75">
      <c r="CE232" s="73"/>
      <c r="CF232" s="73"/>
      <c r="CG232" s="73"/>
    </row>
    <row r="233" spans="83:85" ht="12.75">
      <c r="CE233" s="73"/>
      <c r="CF233" s="73"/>
      <c r="CG233" s="73"/>
    </row>
    <row r="234" spans="83:85" ht="12.75">
      <c r="CE234" s="73"/>
      <c r="CF234" s="73"/>
      <c r="CG234" s="73"/>
    </row>
    <row r="235" spans="83:85" ht="12.75">
      <c r="CE235" s="73"/>
      <c r="CF235" s="73"/>
      <c r="CG235" s="73"/>
    </row>
    <row r="236" spans="83:85" ht="12.75">
      <c r="CE236" s="73"/>
      <c r="CF236" s="73"/>
      <c r="CG236" s="73"/>
    </row>
    <row r="237" spans="83:85" ht="12.75">
      <c r="CE237" s="73"/>
      <c r="CF237" s="73"/>
      <c r="CG237" s="73"/>
    </row>
    <row r="238" spans="83:85" ht="12.75">
      <c r="CE238" s="73"/>
      <c r="CF238" s="73"/>
      <c r="CG238" s="73"/>
    </row>
    <row r="239" spans="83:85" ht="12.75">
      <c r="CE239" s="73"/>
      <c r="CF239" s="73"/>
      <c r="CG239" s="73"/>
    </row>
    <row r="240" spans="83:85" ht="12.75">
      <c r="CE240" s="73"/>
      <c r="CF240" s="73"/>
      <c r="CG240" s="73"/>
    </row>
    <row r="241" spans="83:85" ht="12.75">
      <c r="CE241" s="73"/>
      <c r="CF241" s="73"/>
      <c r="CG241" s="73"/>
    </row>
    <row r="242" spans="83:85" ht="12.75">
      <c r="CE242" s="73"/>
      <c r="CF242" s="73"/>
      <c r="CG242" s="73"/>
    </row>
    <row r="243" spans="83:85" ht="12.75">
      <c r="CE243" s="73"/>
      <c r="CF243" s="73"/>
      <c r="CG243" s="73"/>
    </row>
    <row r="244" spans="83:85" ht="12.75">
      <c r="CE244" s="73"/>
      <c r="CF244" s="73"/>
      <c r="CG244" s="73"/>
    </row>
    <row r="245" spans="83:85" ht="12.75">
      <c r="CE245" s="73"/>
      <c r="CF245" s="73"/>
      <c r="CG245" s="73"/>
    </row>
    <row r="246" spans="83:85" ht="12.75">
      <c r="CE246" s="73"/>
      <c r="CF246" s="73"/>
      <c r="CG246" s="73"/>
    </row>
    <row r="247" spans="83:85" ht="12.75">
      <c r="CE247" s="73"/>
      <c r="CF247" s="73"/>
      <c r="CG247" s="73"/>
    </row>
    <row r="248" spans="83:85" ht="12.75">
      <c r="CE248" s="73"/>
      <c r="CF248" s="73"/>
      <c r="CG248" s="73"/>
    </row>
    <row r="249" spans="83:85" ht="12.75">
      <c r="CE249" s="73"/>
      <c r="CF249" s="73"/>
      <c r="CG249" s="73"/>
    </row>
    <row r="250" spans="83:85" ht="12.75">
      <c r="CE250" s="73"/>
      <c r="CF250" s="73"/>
      <c r="CG250" s="73"/>
    </row>
    <row r="251" spans="83:85" ht="12.75">
      <c r="CE251" s="73"/>
      <c r="CF251" s="73"/>
      <c r="CG251" s="73"/>
    </row>
    <row r="252" spans="83:85" ht="12.75">
      <c r="CE252" s="73"/>
      <c r="CF252" s="73"/>
      <c r="CG252" s="73"/>
    </row>
    <row r="253" spans="83:85" ht="12.75">
      <c r="CE253" s="73"/>
      <c r="CF253" s="73"/>
      <c r="CG253" s="73"/>
    </row>
    <row r="254" spans="83:85" ht="12.75">
      <c r="CE254" s="73"/>
      <c r="CF254" s="73"/>
      <c r="CG254" s="73"/>
    </row>
    <row r="255" spans="83:85" ht="12.75">
      <c r="CE255" s="73"/>
      <c r="CF255" s="73"/>
      <c r="CG255" s="73"/>
    </row>
    <row r="256" spans="83:85" ht="12.75">
      <c r="CE256" s="73"/>
      <c r="CF256" s="73"/>
      <c r="CG256" s="73"/>
    </row>
    <row r="257" spans="83:85" ht="12.75">
      <c r="CE257" s="73"/>
      <c r="CF257" s="73"/>
      <c r="CG257" s="73"/>
    </row>
    <row r="258" spans="83:85" ht="12.75">
      <c r="CE258" s="73"/>
      <c r="CF258" s="73"/>
      <c r="CG258" s="73"/>
    </row>
    <row r="259" spans="83:85" ht="12.75">
      <c r="CE259" s="73"/>
      <c r="CF259" s="73"/>
      <c r="CG259" s="73"/>
    </row>
    <row r="260" spans="83:85" ht="12.75">
      <c r="CE260" s="73"/>
      <c r="CF260" s="73"/>
      <c r="CG260" s="73"/>
    </row>
    <row r="261" spans="83:85" ht="12.75">
      <c r="CE261" s="73"/>
      <c r="CF261" s="73"/>
      <c r="CG261" s="73"/>
    </row>
    <row r="262" spans="83:85" ht="12.75">
      <c r="CE262" s="73"/>
      <c r="CF262" s="73"/>
      <c r="CG262" s="73"/>
    </row>
    <row r="263" spans="83:85" ht="12.75">
      <c r="CE263" s="73"/>
      <c r="CF263" s="73"/>
      <c r="CG263" s="73"/>
    </row>
    <row r="264" spans="83:85" ht="12.75">
      <c r="CE264" s="73"/>
      <c r="CF264" s="73"/>
      <c r="CG264" s="73"/>
    </row>
    <row r="265" spans="83:85" ht="12.75">
      <c r="CE265" s="73"/>
      <c r="CF265" s="73"/>
      <c r="CG265" s="73"/>
    </row>
    <row r="266" spans="83:85" ht="12.75">
      <c r="CE266" s="73"/>
      <c r="CF266" s="73"/>
      <c r="CG266" s="73"/>
    </row>
    <row r="267" spans="83:85" ht="12.75">
      <c r="CE267" s="73"/>
      <c r="CF267" s="73"/>
      <c r="CG267" s="73"/>
    </row>
    <row r="268" spans="83:85" ht="12.75">
      <c r="CE268" s="73"/>
      <c r="CF268" s="73"/>
      <c r="CG268" s="73"/>
    </row>
    <row r="269" spans="83:85" ht="12.75">
      <c r="CE269" s="73"/>
      <c r="CF269" s="73"/>
      <c r="CG269" s="73"/>
    </row>
    <row r="270" spans="83:85" ht="12.75">
      <c r="CE270" s="73"/>
      <c r="CF270" s="73"/>
      <c r="CG270" s="73"/>
    </row>
    <row r="271" spans="83:85" ht="12.75">
      <c r="CE271" s="73"/>
      <c r="CF271" s="73"/>
      <c r="CG271" s="73"/>
    </row>
    <row r="272" spans="83:85" ht="12.75">
      <c r="CE272" s="73"/>
      <c r="CF272" s="73"/>
      <c r="CG272" s="73"/>
    </row>
    <row r="273" spans="83:85" ht="12.75">
      <c r="CE273" s="73"/>
      <c r="CF273" s="73"/>
      <c r="CG273" s="73"/>
    </row>
    <row r="274" spans="83:85" ht="12.75">
      <c r="CE274" s="73"/>
      <c r="CF274" s="73"/>
      <c r="CG274" s="73"/>
    </row>
    <row r="275" spans="83:85" ht="12.75">
      <c r="CE275" s="73"/>
      <c r="CF275" s="73"/>
      <c r="CG275" s="73"/>
    </row>
    <row r="276" spans="83:85" ht="12.75">
      <c r="CE276" s="73"/>
      <c r="CF276" s="73"/>
      <c r="CG276" s="73"/>
    </row>
    <row r="277" spans="83:85" ht="12.75">
      <c r="CE277" s="73"/>
      <c r="CF277" s="73"/>
      <c r="CG277" s="73"/>
    </row>
    <row r="278" spans="83:85" ht="12.75">
      <c r="CE278" s="73"/>
      <c r="CF278" s="73"/>
      <c r="CG278" s="73"/>
    </row>
    <row r="279" spans="83:85" ht="12.75">
      <c r="CE279" s="73"/>
      <c r="CF279" s="73"/>
      <c r="CG279" s="73"/>
    </row>
    <row r="280" spans="83:85" ht="12.75">
      <c r="CE280" s="73"/>
      <c r="CF280" s="73"/>
      <c r="CG280" s="73"/>
    </row>
    <row r="281" spans="83:85" ht="12.75">
      <c r="CE281" s="73"/>
      <c r="CF281" s="73"/>
      <c r="CG281" s="73"/>
    </row>
    <row r="282" spans="83:85" ht="12.75">
      <c r="CE282" s="73"/>
      <c r="CF282" s="73"/>
      <c r="CG282" s="73"/>
    </row>
    <row r="283" spans="83:85" ht="12.75">
      <c r="CE283" s="73"/>
      <c r="CF283" s="73"/>
      <c r="CG283" s="73"/>
    </row>
    <row r="284" spans="83:85" ht="12.75">
      <c r="CE284" s="73"/>
      <c r="CF284" s="73"/>
      <c r="CG284" s="73"/>
    </row>
    <row r="285" spans="83:85" ht="12.75">
      <c r="CE285" s="73"/>
      <c r="CF285" s="73"/>
      <c r="CG285" s="73"/>
    </row>
    <row r="286" spans="83:85" ht="12.75">
      <c r="CE286" s="73"/>
      <c r="CF286" s="73"/>
      <c r="CG286" s="73"/>
    </row>
    <row r="287" spans="83:85" ht="12.75">
      <c r="CE287" s="73"/>
      <c r="CF287" s="73"/>
      <c r="CG287" s="73"/>
    </row>
    <row r="288" spans="83:85" ht="12.75">
      <c r="CE288" s="73"/>
      <c r="CF288" s="73"/>
      <c r="CG288" s="73"/>
    </row>
    <row r="289" spans="83:85" ht="12.75">
      <c r="CE289" s="73"/>
      <c r="CF289" s="73"/>
      <c r="CG289" s="73"/>
    </row>
    <row r="290" spans="83:85" ht="12.75">
      <c r="CE290" s="73"/>
      <c r="CF290" s="73"/>
      <c r="CG290" s="73"/>
    </row>
    <row r="291" spans="83:85" ht="12.75">
      <c r="CE291" s="73"/>
      <c r="CF291" s="73"/>
      <c r="CG291" s="73"/>
    </row>
    <row r="292" spans="83:85" ht="12.75">
      <c r="CE292" s="73"/>
      <c r="CF292" s="73"/>
      <c r="CG292" s="73"/>
    </row>
    <row r="293" spans="83:85" ht="12.75">
      <c r="CE293" s="73"/>
      <c r="CF293" s="73"/>
      <c r="CG293" s="73"/>
    </row>
    <row r="294" spans="83:85" ht="12.75">
      <c r="CE294" s="73"/>
      <c r="CF294" s="73"/>
      <c r="CG294" s="73"/>
    </row>
    <row r="295" spans="83:85" ht="12.75">
      <c r="CE295" s="73"/>
      <c r="CF295" s="73"/>
      <c r="CG295" s="73"/>
    </row>
    <row r="296" spans="83:85" ht="12.75">
      <c r="CE296" s="73"/>
      <c r="CF296" s="73"/>
      <c r="CG296" s="73"/>
    </row>
    <row r="297" spans="83:85" ht="12.75">
      <c r="CE297" s="73"/>
      <c r="CF297" s="73"/>
      <c r="CG297" s="73"/>
    </row>
    <row r="298" spans="83:85" ht="12.75">
      <c r="CE298" s="73"/>
      <c r="CF298" s="73"/>
      <c r="CG298" s="73"/>
    </row>
    <row r="299" spans="83:85" ht="12.75">
      <c r="CE299" s="73"/>
      <c r="CF299" s="73"/>
      <c r="CG299" s="73"/>
    </row>
    <row r="300" spans="83:85" ht="12.75">
      <c r="CE300" s="73"/>
      <c r="CF300" s="73"/>
      <c r="CG300" s="73"/>
    </row>
    <row r="301" spans="83:85" ht="12.75">
      <c r="CE301" s="73"/>
      <c r="CF301" s="73"/>
      <c r="CG301" s="73"/>
    </row>
    <row r="302" spans="83:85" ht="12.75">
      <c r="CE302" s="73"/>
      <c r="CF302" s="73"/>
      <c r="CG302" s="73"/>
    </row>
    <row r="303" spans="83:85" ht="12.75">
      <c r="CE303" s="73"/>
      <c r="CF303" s="73"/>
      <c r="CG303" s="73"/>
    </row>
    <row r="304" spans="83:85" ht="12.75">
      <c r="CE304" s="73"/>
      <c r="CF304" s="73"/>
      <c r="CG304" s="73"/>
    </row>
    <row r="305" spans="83:85" ht="12.75">
      <c r="CE305" s="73"/>
      <c r="CF305" s="73"/>
      <c r="CG305" s="73"/>
    </row>
    <row r="306" spans="83:85" ht="12.75">
      <c r="CE306" s="73"/>
      <c r="CF306" s="73"/>
      <c r="CG306" s="73"/>
    </row>
    <row r="307" spans="83:85" ht="12.75">
      <c r="CE307" s="73"/>
      <c r="CF307" s="73"/>
      <c r="CG307" s="73"/>
    </row>
    <row r="308" spans="83:85" ht="12.75">
      <c r="CE308" s="73"/>
      <c r="CF308" s="73"/>
      <c r="CG308" s="73"/>
    </row>
    <row r="309" spans="83:85" ht="12.75">
      <c r="CE309" s="73"/>
      <c r="CF309" s="73"/>
      <c r="CG309" s="73"/>
    </row>
    <row r="310" spans="83:85" ht="12.75">
      <c r="CE310" s="73"/>
      <c r="CF310" s="73"/>
      <c r="CG310" s="73"/>
    </row>
    <row r="311" spans="83:85" ht="12.75">
      <c r="CE311" s="73"/>
      <c r="CF311" s="73"/>
      <c r="CG311" s="73"/>
    </row>
    <row r="312" spans="83:85" ht="12.75">
      <c r="CE312" s="73"/>
      <c r="CF312" s="73"/>
      <c r="CG312" s="73"/>
    </row>
    <row r="313" spans="83:85" ht="12.75">
      <c r="CE313" s="73"/>
      <c r="CF313" s="73"/>
      <c r="CG313" s="73"/>
    </row>
    <row r="314" spans="83:85" ht="12.75">
      <c r="CE314" s="73"/>
      <c r="CF314" s="73"/>
      <c r="CG314" s="73"/>
    </row>
    <row r="315" spans="83:85" ht="12.75">
      <c r="CE315" s="73"/>
      <c r="CF315" s="73"/>
      <c r="CG315" s="73"/>
    </row>
    <row r="316" spans="83:85" ht="12.75">
      <c r="CE316" s="73"/>
      <c r="CF316" s="73"/>
      <c r="CG316" s="73"/>
    </row>
    <row r="317" spans="83:85" ht="12.75">
      <c r="CE317" s="73"/>
      <c r="CF317" s="73"/>
      <c r="CG317" s="73"/>
    </row>
    <row r="318" spans="83:85" ht="12.75">
      <c r="CE318" s="73"/>
      <c r="CF318" s="73"/>
      <c r="CG318" s="73"/>
    </row>
    <row r="319" spans="83:85" ht="12.75">
      <c r="CE319" s="73"/>
      <c r="CF319" s="73"/>
      <c r="CG319" s="73"/>
    </row>
    <row r="320" spans="83:85" ht="12.75">
      <c r="CE320" s="73"/>
      <c r="CF320" s="73"/>
      <c r="CG320" s="73"/>
    </row>
    <row r="321" spans="83:85" ht="12.75">
      <c r="CE321" s="73"/>
      <c r="CF321" s="73"/>
      <c r="CG321" s="73"/>
    </row>
    <row r="322" spans="83:85" ht="12.75">
      <c r="CE322" s="73"/>
      <c r="CF322" s="73"/>
      <c r="CG322" s="73"/>
    </row>
    <row r="323" spans="83:85" ht="12.75">
      <c r="CE323" s="73"/>
      <c r="CF323" s="73"/>
      <c r="CG323" s="73"/>
    </row>
    <row r="324" spans="83:85" ht="12.75">
      <c r="CE324" s="73"/>
      <c r="CF324" s="73"/>
      <c r="CG324" s="73"/>
    </row>
    <row r="325" spans="83:85" ht="12.75">
      <c r="CE325" s="73"/>
      <c r="CF325" s="73"/>
      <c r="CG325" s="73"/>
    </row>
    <row r="326" spans="83:85" ht="12.75">
      <c r="CE326" s="73"/>
      <c r="CF326" s="73"/>
      <c r="CG326" s="73"/>
    </row>
    <row r="327" spans="83:85" ht="12.75">
      <c r="CE327" s="73"/>
      <c r="CF327" s="73"/>
      <c r="CG327" s="73"/>
    </row>
    <row r="328" spans="83:85" ht="12.75">
      <c r="CE328" s="73"/>
      <c r="CF328" s="73"/>
      <c r="CG328" s="73"/>
    </row>
    <row r="329" spans="83:85" ht="12.75">
      <c r="CE329" s="73"/>
      <c r="CF329" s="73"/>
      <c r="CG329" s="73"/>
    </row>
    <row r="330" spans="83:85" ht="12.75">
      <c r="CE330" s="73"/>
      <c r="CF330" s="73"/>
      <c r="CG330" s="73"/>
    </row>
    <row r="331" spans="83:85" ht="12.75">
      <c r="CE331" s="73"/>
      <c r="CF331" s="73"/>
      <c r="CG331" s="73"/>
    </row>
    <row r="332" spans="83:85" ht="12.75">
      <c r="CE332" s="73"/>
      <c r="CF332" s="73"/>
      <c r="CG332" s="73"/>
    </row>
    <row r="333" spans="83:85" ht="12.75">
      <c r="CE333" s="73"/>
      <c r="CF333" s="73"/>
      <c r="CG333" s="73"/>
    </row>
    <row r="334" spans="83:85" ht="12.75">
      <c r="CE334" s="73"/>
      <c r="CF334" s="73"/>
      <c r="CG334" s="73"/>
    </row>
    <row r="335" spans="83:85" ht="12.75">
      <c r="CE335" s="73"/>
      <c r="CF335" s="73"/>
      <c r="CG335" s="73"/>
    </row>
    <row r="336" spans="83:85" ht="12.75">
      <c r="CE336" s="73"/>
      <c r="CF336" s="73"/>
      <c r="CG336" s="73"/>
    </row>
    <row r="337" spans="83:85" ht="12.75">
      <c r="CE337" s="73"/>
      <c r="CF337" s="73"/>
      <c r="CG337" s="73"/>
    </row>
    <row r="338" spans="83:85" ht="12.75">
      <c r="CE338" s="73"/>
      <c r="CF338" s="73"/>
      <c r="CG338" s="73"/>
    </row>
    <row r="339" spans="83:85" ht="12.75">
      <c r="CE339" s="73"/>
      <c r="CF339" s="73"/>
      <c r="CG339" s="73"/>
    </row>
    <row r="340" spans="83:85" ht="12.75">
      <c r="CE340" s="73"/>
      <c r="CF340" s="73"/>
      <c r="CG340" s="73"/>
    </row>
    <row r="341" spans="83:85" ht="12.75">
      <c r="CE341" s="73"/>
      <c r="CF341" s="73"/>
      <c r="CG341" s="73"/>
    </row>
    <row r="342" spans="83:85" ht="12.75">
      <c r="CE342" s="73"/>
      <c r="CF342" s="73"/>
      <c r="CG342" s="73"/>
    </row>
    <row r="343" spans="83:85" ht="12.75">
      <c r="CE343" s="73"/>
      <c r="CF343" s="73"/>
      <c r="CG343" s="73"/>
    </row>
    <row r="344" spans="83:85" ht="12.75">
      <c r="CE344" s="73"/>
      <c r="CF344" s="73"/>
      <c r="CG344" s="73"/>
    </row>
    <row r="345" spans="83:85" ht="12.75">
      <c r="CE345" s="73"/>
      <c r="CF345" s="73"/>
      <c r="CG345" s="73"/>
    </row>
    <row r="346" spans="83:85" ht="12.75">
      <c r="CE346" s="73"/>
      <c r="CF346" s="73"/>
      <c r="CG346" s="73"/>
    </row>
    <row r="347" spans="83:85" ht="12.75">
      <c r="CE347" s="73"/>
      <c r="CF347" s="73"/>
      <c r="CG347" s="73"/>
    </row>
    <row r="348" spans="83:85" ht="12.75">
      <c r="CE348" s="73"/>
      <c r="CF348" s="73"/>
      <c r="CG348" s="73"/>
    </row>
    <row r="349" spans="83:85" ht="12.75">
      <c r="CE349" s="73"/>
      <c r="CF349" s="73"/>
      <c r="CG349" s="73"/>
    </row>
    <row r="350" spans="83:85" ht="12.75">
      <c r="CE350" s="73"/>
      <c r="CF350" s="73"/>
      <c r="CG350" s="73"/>
    </row>
    <row r="351" spans="83:85" ht="12.75">
      <c r="CE351" s="73"/>
      <c r="CF351" s="73"/>
      <c r="CG351" s="73"/>
    </row>
    <row r="352" spans="83:85" ht="12.75">
      <c r="CE352" s="73"/>
      <c r="CF352" s="73"/>
      <c r="CG352" s="73"/>
    </row>
    <row r="353" spans="83:85" ht="12.75">
      <c r="CE353" s="73"/>
      <c r="CF353" s="73"/>
      <c r="CG353" s="73"/>
    </row>
    <row r="354" spans="83:85" ht="12.75">
      <c r="CE354" s="73"/>
      <c r="CF354" s="73"/>
      <c r="CG354" s="73"/>
    </row>
    <row r="355" spans="83:85" ht="12.75">
      <c r="CE355" s="73"/>
      <c r="CF355" s="73"/>
      <c r="CG355" s="73"/>
    </row>
    <row r="356" spans="83:85" ht="12.75">
      <c r="CE356" s="73"/>
      <c r="CF356" s="73"/>
      <c r="CG356" s="73"/>
    </row>
    <row r="357" spans="83:85" ht="12.75">
      <c r="CE357" s="73"/>
      <c r="CF357" s="73"/>
      <c r="CG357" s="73"/>
    </row>
    <row r="358" spans="83:85" ht="12.75">
      <c r="CE358" s="73"/>
      <c r="CF358" s="73"/>
      <c r="CG358" s="73"/>
    </row>
    <row r="359" spans="83:85" ht="12.75">
      <c r="CE359" s="73"/>
      <c r="CF359" s="73"/>
      <c r="CG359" s="73"/>
    </row>
    <row r="360" spans="83:85" ht="12.75">
      <c r="CE360" s="73"/>
      <c r="CF360" s="73"/>
      <c r="CG360" s="73"/>
    </row>
    <row r="361" spans="83:85" ht="12.75">
      <c r="CE361" s="73"/>
      <c r="CF361" s="73"/>
      <c r="CG361" s="73"/>
    </row>
    <row r="362" spans="83:85" ht="12.75">
      <c r="CE362" s="73"/>
      <c r="CF362" s="73"/>
      <c r="CG362" s="73"/>
    </row>
    <row r="363" spans="83:85" ht="12.75">
      <c r="CE363" s="73"/>
      <c r="CF363" s="73"/>
      <c r="CG363" s="73"/>
    </row>
    <row r="364" spans="83:85" ht="12.75">
      <c r="CE364" s="73"/>
      <c r="CF364" s="73"/>
      <c r="CG364" s="73"/>
    </row>
    <row r="365" spans="83:85" ht="12.75">
      <c r="CE365" s="73"/>
      <c r="CF365" s="73"/>
      <c r="CG365" s="73"/>
    </row>
    <row r="366" spans="83:85" ht="12.75">
      <c r="CE366" s="73"/>
      <c r="CF366" s="73"/>
      <c r="CG366" s="73"/>
    </row>
    <row r="367" spans="83:85" ht="12.75">
      <c r="CE367" s="73"/>
      <c r="CF367" s="73"/>
      <c r="CG367" s="73"/>
    </row>
    <row r="368" spans="83:85" ht="12.75">
      <c r="CE368" s="73"/>
      <c r="CF368" s="73"/>
      <c r="CG368" s="73"/>
    </row>
    <row r="369" spans="83:85" ht="12.75">
      <c r="CE369" s="73"/>
      <c r="CF369" s="73"/>
      <c r="CG369" s="73"/>
    </row>
    <row r="370" spans="83:85" ht="12.75">
      <c r="CE370" s="73"/>
      <c r="CF370" s="73"/>
      <c r="CG370" s="73"/>
    </row>
    <row r="371" spans="83:85" ht="12.75">
      <c r="CE371" s="73"/>
      <c r="CF371" s="73"/>
      <c r="CG371" s="73"/>
    </row>
    <row r="372" spans="83:85" ht="12.75">
      <c r="CE372" s="73"/>
      <c r="CF372" s="73"/>
      <c r="CG372" s="73"/>
    </row>
    <row r="373" spans="83:85" ht="12.75">
      <c r="CE373" s="73"/>
      <c r="CF373" s="73"/>
      <c r="CG373" s="73"/>
    </row>
    <row r="374" spans="83:85" ht="12.75">
      <c r="CE374" s="73"/>
      <c r="CF374" s="73"/>
      <c r="CG374" s="73"/>
    </row>
    <row r="375" spans="83:85" ht="12.75">
      <c r="CE375" s="73"/>
      <c r="CF375" s="73"/>
      <c r="CG375" s="73"/>
    </row>
    <row r="376" spans="83:85" ht="12.75">
      <c r="CE376" s="73"/>
      <c r="CF376" s="73"/>
      <c r="CG376" s="73"/>
    </row>
    <row r="377" spans="83:85" ht="12.75">
      <c r="CE377" s="73"/>
      <c r="CF377" s="73"/>
      <c r="CG377" s="73"/>
    </row>
    <row r="378" spans="83:85" ht="12.75">
      <c r="CE378" s="73"/>
      <c r="CF378" s="73"/>
      <c r="CG378" s="73"/>
    </row>
    <row r="379" spans="83:85" ht="12.75">
      <c r="CE379" s="73"/>
      <c r="CF379" s="73"/>
      <c r="CG379" s="73"/>
    </row>
    <row r="380" spans="83:85" ht="12.75">
      <c r="CE380" s="73"/>
      <c r="CF380" s="73"/>
      <c r="CG380" s="73"/>
    </row>
    <row r="381" spans="83:85" ht="12.75">
      <c r="CE381" s="73"/>
      <c r="CF381" s="73"/>
      <c r="CG381" s="73"/>
    </row>
    <row r="382" spans="83:85" ht="12.75">
      <c r="CE382" s="73"/>
      <c r="CF382" s="73"/>
      <c r="CG382" s="73"/>
    </row>
    <row r="383" spans="83:85" ht="12.75">
      <c r="CE383" s="73"/>
      <c r="CF383" s="73"/>
      <c r="CG383" s="73"/>
    </row>
    <row r="384" spans="83:85" ht="12.75">
      <c r="CE384" s="73"/>
      <c r="CF384" s="73"/>
      <c r="CG384" s="73"/>
    </row>
    <row r="385" spans="83:85" ht="12.75">
      <c r="CE385" s="73"/>
      <c r="CF385" s="73"/>
      <c r="CG385" s="73"/>
    </row>
    <row r="386" spans="83:85" ht="12.75">
      <c r="CE386" s="73"/>
      <c r="CF386" s="73"/>
      <c r="CG386" s="73"/>
    </row>
    <row r="387" spans="83:85" ht="12.75">
      <c r="CE387" s="73"/>
      <c r="CF387" s="73"/>
      <c r="CG387" s="73"/>
    </row>
    <row r="388" spans="83:85" ht="12.75">
      <c r="CE388" s="73"/>
      <c r="CF388" s="73"/>
      <c r="CG388" s="73"/>
    </row>
    <row r="389" spans="83:85" ht="12.75">
      <c r="CE389" s="73"/>
      <c r="CF389" s="73"/>
      <c r="CG389" s="73"/>
    </row>
    <row r="390" spans="83:85" ht="12.75">
      <c r="CE390" s="73"/>
      <c r="CF390" s="73"/>
      <c r="CG390" s="73"/>
    </row>
    <row r="391" spans="83:85" ht="12.75">
      <c r="CE391" s="73"/>
      <c r="CF391" s="73"/>
      <c r="CG391" s="73"/>
    </row>
    <row r="392" spans="83:85" ht="12.75">
      <c r="CE392" s="73"/>
      <c r="CF392" s="73"/>
      <c r="CG392" s="73"/>
    </row>
    <row r="393" spans="83:85" ht="12.75">
      <c r="CE393" s="73"/>
      <c r="CF393" s="73"/>
      <c r="CG393" s="73"/>
    </row>
    <row r="394" spans="83:85" ht="12.75">
      <c r="CE394" s="73"/>
      <c r="CF394" s="73"/>
      <c r="CG394" s="73"/>
    </row>
    <row r="395" spans="83:85" ht="12.75">
      <c r="CE395" s="73"/>
      <c r="CF395" s="73"/>
      <c r="CG395" s="73"/>
    </row>
    <row r="396" spans="83:85" ht="12.75">
      <c r="CE396" s="73"/>
      <c r="CF396" s="73"/>
      <c r="CG396" s="73"/>
    </row>
    <row r="397" spans="83:85" ht="12.75">
      <c r="CE397" s="73"/>
      <c r="CF397" s="73"/>
      <c r="CG397" s="73"/>
    </row>
    <row r="398" spans="83:85" ht="12.75">
      <c r="CE398" s="73"/>
      <c r="CF398" s="73"/>
      <c r="CG398" s="73"/>
    </row>
    <row r="399" spans="83:85" ht="12.75">
      <c r="CE399" s="73"/>
      <c r="CF399" s="73"/>
      <c r="CG399" s="73"/>
    </row>
    <row r="400" spans="83:85" ht="12.75">
      <c r="CE400" s="73"/>
      <c r="CF400" s="73"/>
      <c r="CG400" s="73"/>
    </row>
    <row r="401" spans="83:85" ht="12.75">
      <c r="CE401" s="73"/>
      <c r="CF401" s="73"/>
      <c r="CG401" s="73"/>
    </row>
    <row r="402" spans="83:85" ht="12.75">
      <c r="CE402" s="73"/>
      <c r="CF402" s="73"/>
      <c r="CG402" s="73"/>
    </row>
    <row r="403" spans="83:85" ht="12.75">
      <c r="CE403" s="73"/>
      <c r="CF403" s="73"/>
      <c r="CG403" s="73"/>
    </row>
    <row r="404" spans="83:85" ht="12.75">
      <c r="CE404" s="73"/>
      <c r="CF404" s="73"/>
      <c r="CG404" s="73"/>
    </row>
    <row r="405" spans="83:85" ht="12.75">
      <c r="CE405" s="73"/>
      <c r="CF405" s="73"/>
      <c r="CG405" s="73"/>
    </row>
    <row r="406" spans="83:85" ht="12.75">
      <c r="CE406" s="73"/>
      <c r="CF406" s="73"/>
      <c r="CG406" s="73"/>
    </row>
    <row r="407" spans="83:85" ht="12.75">
      <c r="CE407" s="73"/>
      <c r="CF407" s="73"/>
      <c r="CG407" s="73"/>
    </row>
    <row r="408" spans="83:85" ht="12.75">
      <c r="CE408" s="73"/>
      <c r="CF408" s="73"/>
      <c r="CG408" s="73"/>
    </row>
    <row r="409" spans="83:85" ht="12.75">
      <c r="CE409" s="73"/>
      <c r="CF409" s="73"/>
      <c r="CG409" s="73"/>
    </row>
    <row r="410" spans="83:85" ht="12.75">
      <c r="CE410" s="73"/>
      <c r="CF410" s="73"/>
      <c r="CG410" s="73"/>
    </row>
    <row r="411" spans="83:85" ht="12.75">
      <c r="CE411" s="73"/>
      <c r="CF411" s="73"/>
      <c r="CG411" s="73"/>
    </row>
    <row r="412" spans="83:85" ht="12.75">
      <c r="CE412" s="73"/>
      <c r="CF412" s="73"/>
      <c r="CG412" s="73"/>
    </row>
    <row r="413" spans="83:85" ht="12.75">
      <c r="CE413" s="73"/>
      <c r="CF413" s="73"/>
      <c r="CG413" s="73"/>
    </row>
    <row r="414" spans="83:85" ht="12.75">
      <c r="CE414" s="73"/>
      <c r="CF414" s="73"/>
      <c r="CG414" s="73"/>
    </row>
    <row r="415" spans="83:85" ht="12.75">
      <c r="CE415" s="73"/>
      <c r="CF415" s="73"/>
      <c r="CG415" s="73"/>
    </row>
    <row r="416" spans="83:85" ht="12.75">
      <c r="CE416" s="73"/>
      <c r="CF416" s="73"/>
      <c r="CG416" s="73"/>
    </row>
    <row r="417" spans="83:85" ht="12.75">
      <c r="CE417" s="73"/>
      <c r="CF417" s="73"/>
      <c r="CG417" s="73"/>
    </row>
    <row r="418" spans="83:85" ht="12.75">
      <c r="CE418" s="73"/>
      <c r="CF418" s="73"/>
      <c r="CG418" s="73"/>
    </row>
    <row r="419" spans="83:85" ht="12.75">
      <c r="CE419" s="73"/>
      <c r="CF419" s="73"/>
      <c r="CG419" s="73"/>
    </row>
    <row r="420" spans="83:85" ht="12.75">
      <c r="CE420" s="73"/>
      <c r="CF420" s="73"/>
      <c r="CG420" s="73"/>
    </row>
    <row r="421" spans="83:85" ht="12.75">
      <c r="CE421" s="73"/>
      <c r="CF421" s="73"/>
      <c r="CG421" s="73"/>
    </row>
    <row r="422" spans="83:85" ht="12.75">
      <c r="CE422" s="73"/>
      <c r="CF422" s="73"/>
      <c r="CG422" s="73"/>
    </row>
    <row r="423" spans="83:85" ht="12.75">
      <c r="CE423" s="73"/>
      <c r="CF423" s="73"/>
      <c r="CG423" s="73"/>
    </row>
    <row r="424" spans="83:85" ht="12.75">
      <c r="CE424" s="73"/>
      <c r="CF424" s="73"/>
      <c r="CG424" s="73"/>
    </row>
    <row r="425" spans="83:85" ht="12.75">
      <c r="CE425" s="73"/>
      <c r="CF425" s="73"/>
      <c r="CG425" s="73"/>
    </row>
    <row r="426" spans="83:85" ht="12.75">
      <c r="CE426" s="73"/>
      <c r="CF426" s="73"/>
      <c r="CG426" s="73"/>
    </row>
    <row r="427" spans="83:85" ht="12.75">
      <c r="CE427" s="73"/>
      <c r="CF427" s="73"/>
      <c r="CG427" s="73"/>
    </row>
    <row r="428" spans="83:85" ht="12.75">
      <c r="CE428" s="73"/>
      <c r="CF428" s="73"/>
      <c r="CG428" s="73"/>
    </row>
    <row r="429" spans="83:85" ht="12.75">
      <c r="CE429" s="73"/>
      <c r="CF429" s="73"/>
      <c r="CG429" s="73"/>
    </row>
    <row r="430" spans="83:85" ht="12.75">
      <c r="CE430" s="73"/>
      <c r="CF430" s="73"/>
      <c r="CG430" s="73"/>
    </row>
    <row r="431" spans="83:85" ht="12.75">
      <c r="CE431" s="73"/>
      <c r="CF431" s="73"/>
      <c r="CG431" s="73"/>
    </row>
    <row r="432" spans="83:85" ht="12.75">
      <c r="CE432" s="73"/>
      <c r="CF432" s="73"/>
      <c r="CG432" s="73"/>
    </row>
    <row r="433" spans="83:85" ht="12.75">
      <c r="CE433" s="73"/>
      <c r="CF433" s="73"/>
      <c r="CG433" s="73"/>
    </row>
    <row r="434" spans="83:85" ht="12.75">
      <c r="CE434" s="73"/>
      <c r="CF434" s="73"/>
      <c r="CG434" s="73"/>
    </row>
    <row r="435" spans="83:85" ht="12.75">
      <c r="CE435" s="73"/>
      <c r="CF435" s="73"/>
      <c r="CG435" s="73"/>
    </row>
    <row r="436" spans="83:85" ht="12.75">
      <c r="CE436" s="73"/>
      <c r="CF436" s="73"/>
      <c r="CG436" s="73"/>
    </row>
    <row r="437" spans="83:85" ht="12.75">
      <c r="CE437" s="73"/>
      <c r="CF437" s="73"/>
      <c r="CG437" s="73"/>
    </row>
    <row r="438" spans="83:85" ht="12.75">
      <c r="CE438" s="73"/>
      <c r="CF438" s="73"/>
      <c r="CG438" s="73"/>
    </row>
    <row r="439" spans="83:85" ht="12.75">
      <c r="CE439" s="73"/>
      <c r="CF439" s="73"/>
      <c r="CG439" s="73"/>
    </row>
    <row r="440" spans="83:85" ht="12.75">
      <c r="CE440" s="73"/>
      <c r="CF440" s="73"/>
      <c r="CG440" s="73"/>
    </row>
    <row r="441" spans="83:85" ht="12.75">
      <c r="CE441" s="73"/>
      <c r="CF441" s="73"/>
      <c r="CG441" s="73"/>
    </row>
    <row r="442" spans="83:85" ht="12.75">
      <c r="CE442" s="73"/>
      <c r="CF442" s="73"/>
      <c r="CG442" s="73"/>
    </row>
    <row r="443" spans="83:85" ht="12.75">
      <c r="CE443" s="73"/>
      <c r="CF443" s="73"/>
      <c r="CG443" s="73"/>
    </row>
    <row r="444" spans="83:85" ht="12.75">
      <c r="CE444" s="73"/>
      <c r="CF444" s="73"/>
      <c r="CG444" s="73"/>
    </row>
    <row r="445" spans="83:85" ht="12.75">
      <c r="CE445" s="73"/>
      <c r="CF445" s="73"/>
      <c r="CG445" s="73"/>
    </row>
    <row r="446" spans="83:85" ht="12.75">
      <c r="CE446" s="73"/>
      <c r="CF446" s="73"/>
      <c r="CG446" s="73"/>
    </row>
    <row r="447" spans="83:85" ht="12.75">
      <c r="CE447" s="73"/>
      <c r="CF447" s="73"/>
      <c r="CG447" s="73"/>
    </row>
    <row r="448" spans="83:85" ht="12.75">
      <c r="CE448" s="73"/>
      <c r="CF448" s="73"/>
      <c r="CG448" s="73"/>
    </row>
    <row r="449" spans="83:85" ht="12.75">
      <c r="CE449" s="73"/>
      <c r="CF449" s="73"/>
      <c r="CG449" s="73"/>
    </row>
    <row r="450" spans="83:85" ht="12.75">
      <c r="CE450" s="73"/>
      <c r="CF450" s="73"/>
      <c r="CG450" s="73"/>
    </row>
    <row r="451" spans="83:85" ht="12.75">
      <c r="CE451" s="73"/>
      <c r="CF451" s="73"/>
      <c r="CG451" s="73"/>
    </row>
    <row r="452" spans="83:85" ht="12.75">
      <c r="CE452" s="73"/>
      <c r="CF452" s="73"/>
      <c r="CG452" s="73"/>
    </row>
    <row r="453" spans="83:85" ht="12.75">
      <c r="CE453" s="73"/>
      <c r="CF453" s="73"/>
      <c r="CG453" s="73"/>
    </row>
    <row r="454" spans="83:85" ht="12.75">
      <c r="CE454" s="73"/>
      <c r="CF454" s="73"/>
      <c r="CG454" s="73"/>
    </row>
    <row r="455" spans="83:85" ht="12.75">
      <c r="CE455" s="73"/>
      <c r="CF455" s="73"/>
      <c r="CG455" s="73"/>
    </row>
    <row r="456" spans="83:85" ht="12.75">
      <c r="CE456" s="73"/>
      <c r="CF456" s="73"/>
      <c r="CG456" s="73"/>
    </row>
    <row r="457" spans="83:85" ht="12.75">
      <c r="CE457" s="73"/>
      <c r="CF457" s="73"/>
      <c r="CG457" s="73"/>
    </row>
    <row r="458" spans="83:85" ht="12.75">
      <c r="CE458" s="73"/>
      <c r="CF458" s="73"/>
      <c r="CG458" s="73"/>
    </row>
    <row r="459" spans="83:85" ht="12.75">
      <c r="CE459" s="73"/>
      <c r="CF459" s="73"/>
      <c r="CG459" s="73"/>
    </row>
    <row r="460" spans="83:85" ht="12.75">
      <c r="CE460" s="73"/>
      <c r="CF460" s="73"/>
      <c r="CG460" s="73"/>
    </row>
    <row r="461" spans="83:85" ht="12.75">
      <c r="CE461" s="73"/>
      <c r="CF461" s="73"/>
      <c r="CG461" s="73"/>
    </row>
    <row r="462" spans="83:85" ht="12.75">
      <c r="CE462" s="73"/>
      <c r="CF462" s="73"/>
      <c r="CG462" s="73"/>
    </row>
    <row r="463" spans="83:85" ht="12.75">
      <c r="CE463" s="73"/>
      <c r="CF463" s="73"/>
      <c r="CG463" s="73"/>
    </row>
    <row r="464" spans="83:85" ht="12.75">
      <c r="CE464" s="73"/>
      <c r="CF464" s="73"/>
      <c r="CG464" s="73"/>
    </row>
    <row r="465" spans="83:85" ht="12.75">
      <c r="CE465" s="73"/>
      <c r="CF465" s="73"/>
      <c r="CG465" s="73"/>
    </row>
    <row r="466" spans="83:85" ht="12.75">
      <c r="CE466" s="73"/>
      <c r="CF466" s="73"/>
      <c r="CG466" s="73"/>
    </row>
    <row r="467" spans="83:85" ht="12.75">
      <c r="CE467" s="73"/>
      <c r="CF467" s="73"/>
      <c r="CG467" s="73"/>
    </row>
    <row r="468" spans="83:85" ht="12.75">
      <c r="CE468" s="73"/>
      <c r="CF468" s="73"/>
      <c r="CG468" s="73"/>
    </row>
    <row r="469" spans="83:85" ht="12.75">
      <c r="CE469" s="73"/>
      <c r="CF469" s="73"/>
      <c r="CG469" s="73"/>
    </row>
    <row r="470" spans="83:85" ht="12.75">
      <c r="CE470" s="73"/>
      <c r="CF470" s="73"/>
      <c r="CG470" s="73"/>
    </row>
    <row r="471" spans="83:85" ht="12.75">
      <c r="CE471" s="73"/>
      <c r="CF471" s="73"/>
      <c r="CG471" s="73"/>
    </row>
    <row r="472" spans="83:85" ht="12.75">
      <c r="CE472" s="73"/>
      <c r="CF472" s="73"/>
      <c r="CG472" s="73"/>
    </row>
    <row r="473" spans="83:85" ht="12.75">
      <c r="CE473" s="73"/>
      <c r="CF473" s="73"/>
      <c r="CG473" s="73"/>
    </row>
    <row r="474" spans="83:85" ht="12.75">
      <c r="CE474" s="73"/>
      <c r="CF474" s="73"/>
      <c r="CG474" s="73"/>
    </row>
    <row r="475" spans="83:85" ht="12.75">
      <c r="CE475" s="73"/>
      <c r="CF475" s="73"/>
      <c r="CG475" s="73"/>
    </row>
    <row r="476" spans="83:85" ht="12.75">
      <c r="CE476" s="73"/>
      <c r="CF476" s="73"/>
      <c r="CG476" s="73"/>
    </row>
    <row r="477" spans="83:85" ht="12.75">
      <c r="CE477" s="73"/>
      <c r="CF477" s="73"/>
      <c r="CG477" s="73"/>
    </row>
    <row r="478" spans="83:85" ht="12.75">
      <c r="CE478" s="73"/>
      <c r="CF478" s="73"/>
      <c r="CG478" s="73"/>
    </row>
    <row r="479" spans="83:85" ht="12.75">
      <c r="CE479" s="73"/>
      <c r="CF479" s="73"/>
      <c r="CG479" s="73"/>
    </row>
    <row r="480" spans="83:85" ht="12.75">
      <c r="CE480" s="73"/>
      <c r="CF480" s="73"/>
      <c r="CG480" s="73"/>
    </row>
    <row r="481" spans="83:85" ht="12.75">
      <c r="CE481" s="73"/>
      <c r="CF481" s="73"/>
      <c r="CG481" s="73"/>
    </row>
    <row r="482" spans="83:85" ht="12.75">
      <c r="CE482" s="73"/>
      <c r="CF482" s="73"/>
      <c r="CG482" s="73"/>
    </row>
    <row r="483" spans="83:85" ht="12.75">
      <c r="CE483" s="73"/>
      <c r="CF483" s="73"/>
      <c r="CG483" s="73"/>
    </row>
    <row r="484" spans="83:85" ht="12.75">
      <c r="CE484" s="73"/>
      <c r="CF484" s="73"/>
      <c r="CG484" s="73"/>
    </row>
    <row r="485" spans="83:85" ht="12.75">
      <c r="CE485" s="73"/>
      <c r="CF485" s="73"/>
      <c r="CG485" s="73"/>
    </row>
    <row r="486" spans="83:85" ht="12.75">
      <c r="CE486" s="73"/>
      <c r="CF486" s="73"/>
      <c r="CG486" s="73"/>
    </row>
    <row r="487" spans="83:85" ht="12.75">
      <c r="CE487" s="73"/>
      <c r="CF487" s="73"/>
      <c r="CG487" s="73"/>
    </row>
    <row r="488" spans="83:85" ht="12.75">
      <c r="CE488" s="73"/>
      <c r="CF488" s="73"/>
      <c r="CG488" s="73"/>
    </row>
    <row r="489" spans="83:85" ht="12.75">
      <c r="CE489" s="73"/>
      <c r="CF489" s="73"/>
      <c r="CG489" s="73"/>
    </row>
    <row r="490" spans="83:85" ht="12.75">
      <c r="CE490" s="73"/>
      <c r="CF490" s="73"/>
      <c r="CG490" s="73"/>
    </row>
    <row r="491" spans="83:85" ht="12.75">
      <c r="CE491" s="73"/>
      <c r="CF491" s="73"/>
      <c r="CG491" s="73"/>
    </row>
    <row r="492" spans="83:85" ht="12.75">
      <c r="CE492" s="73"/>
      <c r="CF492" s="73"/>
      <c r="CG492" s="73"/>
    </row>
    <row r="493" spans="83:85" ht="12.75">
      <c r="CE493" s="73"/>
      <c r="CF493" s="73"/>
      <c r="CG493" s="73"/>
    </row>
    <row r="494" spans="83:85" ht="12.75">
      <c r="CE494" s="73"/>
      <c r="CF494" s="73"/>
      <c r="CG494" s="73"/>
    </row>
    <row r="495" spans="83:85" ht="12.75">
      <c r="CE495" s="73"/>
      <c r="CF495" s="73"/>
      <c r="CG495" s="73"/>
    </row>
    <row r="496" spans="83:85" ht="12.75">
      <c r="CE496" s="73"/>
      <c r="CF496" s="73"/>
      <c r="CG496" s="73"/>
    </row>
    <row r="497" spans="83:85" ht="12.75">
      <c r="CE497" s="73"/>
      <c r="CF497" s="73"/>
      <c r="CG497" s="73"/>
    </row>
    <row r="498" spans="83:85" ht="12.75">
      <c r="CE498" s="73"/>
      <c r="CF498" s="73"/>
      <c r="CG498" s="73"/>
    </row>
    <row r="499" spans="83:85" ht="12.75">
      <c r="CE499" s="73"/>
      <c r="CF499" s="73"/>
      <c r="CG499" s="73"/>
    </row>
    <row r="500" spans="83:85" ht="12.75">
      <c r="CE500" s="73"/>
      <c r="CF500" s="73"/>
      <c r="CG500" s="73"/>
    </row>
    <row r="501" spans="83:85" ht="12.75">
      <c r="CE501" s="73"/>
      <c r="CF501" s="73"/>
      <c r="CG501" s="73"/>
    </row>
    <row r="502" spans="83:85" ht="12.75">
      <c r="CE502" s="73"/>
      <c r="CF502" s="73"/>
      <c r="CG502" s="73"/>
    </row>
    <row r="503" spans="83:85" ht="12.75">
      <c r="CE503" s="73"/>
      <c r="CF503" s="73"/>
      <c r="CG503" s="73"/>
    </row>
    <row r="504" spans="83:85" ht="12.75">
      <c r="CE504" s="73"/>
      <c r="CF504" s="73"/>
      <c r="CG504" s="73"/>
    </row>
    <row r="505" spans="83:85" ht="12.75">
      <c r="CE505" s="73"/>
      <c r="CF505" s="73"/>
      <c r="CG505" s="73"/>
    </row>
    <row r="506" spans="83:85" ht="12.75">
      <c r="CE506" s="73"/>
      <c r="CF506" s="73"/>
      <c r="CG506" s="73"/>
    </row>
    <row r="507" spans="83:85" ht="12.75">
      <c r="CE507" s="73"/>
      <c r="CF507" s="73"/>
      <c r="CG507" s="73"/>
    </row>
    <row r="508" spans="83:85" ht="12.75">
      <c r="CE508" s="73"/>
      <c r="CF508" s="73"/>
      <c r="CG508" s="73"/>
    </row>
    <row r="509" spans="83:85" ht="12.75">
      <c r="CE509" s="73"/>
      <c r="CF509" s="73"/>
      <c r="CG509" s="73"/>
    </row>
    <row r="510" spans="83:85" ht="12.75">
      <c r="CE510" s="73"/>
      <c r="CF510" s="73"/>
      <c r="CG510" s="73"/>
    </row>
    <row r="511" spans="83:85" ht="12.75">
      <c r="CE511" s="73"/>
      <c r="CF511" s="73"/>
      <c r="CG511" s="73"/>
    </row>
    <row r="512" spans="83:85" ht="12.75">
      <c r="CE512" s="73"/>
      <c r="CF512" s="73"/>
      <c r="CG512" s="73"/>
    </row>
    <row r="513" spans="83:85" ht="12.75">
      <c r="CE513" s="73"/>
      <c r="CF513" s="73"/>
      <c r="CG513" s="73"/>
    </row>
    <row r="514" spans="83:85" ht="12.75">
      <c r="CE514" s="73"/>
      <c r="CF514" s="73"/>
      <c r="CG514" s="73"/>
    </row>
    <row r="515" spans="83:85" ht="12.75">
      <c r="CE515" s="73"/>
      <c r="CF515" s="73"/>
      <c r="CG515" s="73"/>
    </row>
    <row r="516" spans="83:85" ht="12.75">
      <c r="CE516" s="73"/>
      <c r="CF516" s="73"/>
      <c r="CG516" s="73"/>
    </row>
    <row r="517" spans="83:85" ht="12.75">
      <c r="CE517" s="73"/>
      <c r="CF517" s="73"/>
      <c r="CG517" s="73"/>
    </row>
    <row r="518" spans="83:85" ht="12.75">
      <c r="CE518" s="73"/>
      <c r="CF518" s="73"/>
      <c r="CG518" s="73"/>
    </row>
    <row r="519" spans="83:85" ht="12.75">
      <c r="CE519" s="73"/>
      <c r="CF519" s="73"/>
      <c r="CG519" s="73"/>
    </row>
    <row r="520" spans="83:85" ht="12.75">
      <c r="CE520" s="73"/>
      <c r="CF520" s="73"/>
      <c r="CG520" s="73"/>
    </row>
    <row r="521" spans="83:85" ht="12.75">
      <c r="CE521" s="73"/>
      <c r="CF521" s="73"/>
      <c r="CG521" s="73"/>
    </row>
    <row r="522" spans="83:85" ht="12.75">
      <c r="CE522" s="73"/>
      <c r="CF522" s="73"/>
      <c r="CG522" s="73"/>
    </row>
    <row r="523" spans="83:85" ht="12.75">
      <c r="CE523" s="73"/>
      <c r="CF523" s="73"/>
      <c r="CG523" s="73"/>
    </row>
    <row r="524" spans="83:85" ht="12.75">
      <c r="CE524" s="73"/>
      <c r="CF524" s="73"/>
      <c r="CG524" s="73"/>
    </row>
    <row r="525" spans="83:85" ht="12.75">
      <c r="CE525" s="73"/>
      <c r="CF525" s="73"/>
      <c r="CG525" s="73"/>
    </row>
    <row r="526" spans="83:85" ht="12.75">
      <c r="CE526" s="73"/>
      <c r="CF526" s="73"/>
      <c r="CG526" s="73"/>
    </row>
    <row r="527" spans="83:85" ht="12.75">
      <c r="CE527" s="73"/>
      <c r="CF527" s="73"/>
      <c r="CG527" s="73"/>
    </row>
    <row r="528" spans="83:85" ht="12.75">
      <c r="CE528" s="73"/>
      <c r="CF528" s="73"/>
      <c r="CG528" s="73"/>
    </row>
    <row r="529" spans="83:85" ht="12.75">
      <c r="CE529" s="73"/>
      <c r="CF529" s="73"/>
      <c r="CG529" s="73"/>
    </row>
    <row r="530" spans="83:85" ht="12.75">
      <c r="CE530" s="73"/>
      <c r="CF530" s="73"/>
      <c r="CG530" s="73"/>
    </row>
    <row r="531" spans="83:85" ht="12.75">
      <c r="CE531" s="73"/>
      <c r="CF531" s="73"/>
      <c r="CG531" s="73"/>
    </row>
    <row r="532" spans="83:85" ht="12.75">
      <c r="CE532" s="73"/>
      <c r="CF532" s="73"/>
      <c r="CG532" s="73"/>
    </row>
    <row r="533" spans="83:85" ht="12.75">
      <c r="CE533" s="73"/>
      <c r="CF533" s="73"/>
      <c r="CG533" s="73"/>
    </row>
    <row r="534" spans="83:85" ht="12.75">
      <c r="CE534" s="73"/>
      <c r="CF534" s="73"/>
      <c r="CG534" s="73"/>
    </row>
    <row r="535" spans="83:85" ht="12.75">
      <c r="CE535" s="73"/>
      <c r="CF535" s="73"/>
      <c r="CG535" s="73"/>
    </row>
    <row r="536" spans="83:85" ht="12.75">
      <c r="CE536" s="73"/>
      <c r="CF536" s="73"/>
      <c r="CG536" s="73"/>
    </row>
    <row r="537" spans="83:85" ht="12.75">
      <c r="CE537" s="73"/>
      <c r="CF537" s="73"/>
      <c r="CG537" s="73"/>
    </row>
    <row r="538" spans="83:85" ht="12.75">
      <c r="CE538" s="73"/>
      <c r="CF538" s="73"/>
      <c r="CG538" s="73"/>
    </row>
    <row r="539" spans="83:85" ht="12.75">
      <c r="CE539" s="73"/>
      <c r="CF539" s="73"/>
      <c r="CG539" s="73"/>
    </row>
    <row r="540" spans="83:85" ht="12.75">
      <c r="CE540" s="73"/>
      <c r="CF540" s="73"/>
      <c r="CG540" s="73"/>
    </row>
    <row r="541" spans="83:85" ht="12.75">
      <c r="CE541" s="73"/>
      <c r="CF541" s="73"/>
      <c r="CG541" s="73"/>
    </row>
    <row r="542" spans="83:85" ht="12.75">
      <c r="CE542" s="73"/>
      <c r="CF542" s="73"/>
      <c r="CG542" s="73"/>
    </row>
    <row r="543" spans="83:85" ht="12.75">
      <c r="CE543" s="73"/>
      <c r="CF543" s="73"/>
      <c r="CG543" s="73"/>
    </row>
    <row r="544" spans="83:85" ht="12.75">
      <c r="CE544" s="73"/>
      <c r="CF544" s="73"/>
      <c r="CG544" s="73"/>
    </row>
    <row r="545" spans="83:85" ht="12.75">
      <c r="CE545" s="73"/>
      <c r="CF545" s="73"/>
      <c r="CG545" s="73"/>
    </row>
    <row r="546" spans="83:85" ht="12.75">
      <c r="CE546" s="73"/>
      <c r="CF546" s="73"/>
      <c r="CG546" s="73"/>
    </row>
    <row r="547" spans="83:85" ht="12.75">
      <c r="CE547" s="73"/>
      <c r="CF547" s="73"/>
      <c r="CG547" s="73"/>
    </row>
    <row r="548" spans="83:85" ht="12.75">
      <c r="CE548" s="73"/>
      <c r="CF548" s="73"/>
      <c r="CG548" s="73"/>
    </row>
    <row r="549" spans="83:85" ht="12.75">
      <c r="CE549" s="73"/>
      <c r="CF549" s="73"/>
      <c r="CG549" s="73"/>
    </row>
    <row r="550" spans="83:85" ht="12.75">
      <c r="CE550" s="73"/>
      <c r="CF550" s="73"/>
      <c r="CG550" s="73"/>
    </row>
    <row r="551" spans="83:85" ht="12.75">
      <c r="CE551" s="73"/>
      <c r="CF551" s="73"/>
      <c r="CG551" s="73"/>
    </row>
    <row r="552" spans="83:85" ht="12.75">
      <c r="CE552" s="73"/>
      <c r="CF552" s="73"/>
      <c r="CG552" s="73"/>
    </row>
    <row r="553" spans="83:85" ht="12.75">
      <c r="CE553" s="73"/>
      <c r="CF553" s="73"/>
      <c r="CG553" s="73"/>
    </row>
    <row r="554" spans="83:85" ht="12.75">
      <c r="CE554" s="73"/>
      <c r="CF554" s="73"/>
      <c r="CG554" s="73"/>
    </row>
    <row r="555" spans="83:85" ht="12.75">
      <c r="CE555" s="73"/>
      <c r="CF555" s="73"/>
      <c r="CG555" s="73"/>
    </row>
    <row r="556" spans="83:85" ht="12.75">
      <c r="CE556" s="73"/>
      <c r="CF556" s="73"/>
      <c r="CG556" s="73"/>
    </row>
    <row r="557" spans="83:85" ht="12.75">
      <c r="CE557" s="73"/>
      <c r="CF557" s="73"/>
      <c r="CG557" s="73"/>
    </row>
    <row r="558" spans="83:85" ht="12.75">
      <c r="CE558" s="73"/>
      <c r="CF558" s="73"/>
      <c r="CG558" s="73"/>
    </row>
    <row r="559" spans="83:85" ht="12.75">
      <c r="CE559" s="73"/>
      <c r="CF559" s="73"/>
      <c r="CG559" s="73"/>
    </row>
    <row r="560" spans="83:85" ht="12.75">
      <c r="CE560" s="73"/>
      <c r="CF560" s="73"/>
      <c r="CG560" s="73"/>
    </row>
    <row r="561" spans="83:85" ht="12.75">
      <c r="CE561" s="73"/>
      <c r="CF561" s="73"/>
      <c r="CG561" s="73"/>
    </row>
    <row r="562" spans="83:85" ht="12.75">
      <c r="CE562" s="73"/>
      <c r="CF562" s="73"/>
      <c r="CG562" s="73"/>
    </row>
    <row r="563" spans="83:85" ht="12.75">
      <c r="CE563" s="73"/>
      <c r="CF563" s="73"/>
      <c r="CG563" s="73"/>
    </row>
    <row r="564" spans="83:85" ht="12.75">
      <c r="CE564" s="73"/>
      <c r="CF564" s="73"/>
      <c r="CG564" s="73"/>
    </row>
    <row r="565" spans="83:85" ht="12.75">
      <c r="CE565" s="73"/>
      <c r="CF565" s="73"/>
      <c r="CG565" s="73"/>
    </row>
    <row r="566" spans="83:85" ht="12.75">
      <c r="CE566" s="73"/>
      <c r="CF566" s="73"/>
      <c r="CG566" s="73"/>
    </row>
    <row r="567" spans="83:85" ht="12.75">
      <c r="CE567" s="73"/>
      <c r="CF567" s="73"/>
      <c r="CG567" s="73"/>
    </row>
    <row r="568" spans="83:85" ht="12.75">
      <c r="CE568" s="73"/>
      <c r="CF568" s="73"/>
      <c r="CG568" s="73"/>
    </row>
    <row r="569" spans="83:85" ht="12.75">
      <c r="CE569" s="73"/>
      <c r="CF569" s="73"/>
      <c r="CG569" s="73"/>
    </row>
    <row r="570" spans="83:85" ht="12.75">
      <c r="CE570" s="73"/>
      <c r="CF570" s="73"/>
      <c r="CG570" s="73"/>
    </row>
    <row r="571" spans="83:85" ht="12.75">
      <c r="CE571" s="73"/>
      <c r="CF571" s="73"/>
      <c r="CG571" s="73"/>
    </row>
    <row r="572" spans="83:85" ht="12.75">
      <c r="CE572" s="73"/>
      <c r="CF572" s="73"/>
      <c r="CG572" s="73"/>
    </row>
    <row r="573" spans="83:85" ht="12.75">
      <c r="CE573" s="73"/>
      <c r="CF573" s="73"/>
      <c r="CG573" s="73"/>
    </row>
    <row r="574" spans="83:85" ht="12.75">
      <c r="CE574" s="73"/>
      <c r="CF574" s="73"/>
      <c r="CG574" s="73"/>
    </row>
    <row r="575" spans="83:85" ht="12.75">
      <c r="CE575" s="73"/>
      <c r="CF575" s="73"/>
      <c r="CG575" s="73"/>
    </row>
    <row r="576" spans="83:85" ht="12.75">
      <c r="CE576" s="73"/>
      <c r="CF576" s="73"/>
      <c r="CG576" s="73"/>
    </row>
    <row r="577" spans="83:85" ht="12.75">
      <c r="CE577" s="73"/>
      <c r="CF577" s="73"/>
      <c r="CG577" s="73"/>
    </row>
    <row r="578" spans="83:85" ht="12.75">
      <c r="CE578" s="73"/>
      <c r="CF578" s="73"/>
      <c r="CG578" s="73"/>
    </row>
    <row r="579" spans="83:85" ht="12.75">
      <c r="CE579" s="73"/>
      <c r="CF579" s="73"/>
      <c r="CG579" s="73"/>
    </row>
    <row r="580" spans="83:85" ht="12.75">
      <c r="CE580" s="73"/>
      <c r="CF580" s="73"/>
      <c r="CG580" s="73"/>
    </row>
    <row r="581" spans="83:85" ht="12.75">
      <c r="CE581" s="73"/>
      <c r="CF581" s="73"/>
      <c r="CG581" s="73"/>
    </row>
    <row r="582" spans="83:85" ht="12.75">
      <c r="CE582" s="73"/>
      <c r="CF582" s="73"/>
      <c r="CG582" s="73"/>
    </row>
    <row r="583" spans="83:85" ht="12.75">
      <c r="CE583" s="73"/>
      <c r="CF583" s="73"/>
      <c r="CG583" s="73"/>
    </row>
    <row r="584" spans="83:85" ht="12.75">
      <c r="CE584" s="73"/>
      <c r="CF584" s="73"/>
      <c r="CG584" s="73"/>
    </row>
    <row r="585" spans="83:85" ht="12.75">
      <c r="CE585" s="73"/>
      <c r="CF585" s="73"/>
      <c r="CG585" s="73"/>
    </row>
    <row r="586" spans="83:85" ht="12.75">
      <c r="CE586" s="73"/>
      <c r="CF586" s="73"/>
      <c r="CG586" s="73"/>
    </row>
    <row r="587" spans="83:85" ht="12.75">
      <c r="CE587" s="73"/>
      <c r="CF587" s="73"/>
      <c r="CG587" s="73"/>
    </row>
    <row r="588" spans="83:85" ht="12.75">
      <c r="CE588" s="73"/>
      <c r="CF588" s="73"/>
      <c r="CG588" s="73"/>
    </row>
    <row r="589" spans="83:85" ht="12.75">
      <c r="CE589" s="73"/>
      <c r="CF589" s="73"/>
      <c r="CG589" s="73"/>
    </row>
    <row r="590" spans="83:85" ht="12.75">
      <c r="CE590" s="73"/>
      <c r="CF590" s="73"/>
      <c r="CG590" s="73"/>
    </row>
    <row r="591" spans="83:85" ht="12.75">
      <c r="CE591" s="73"/>
      <c r="CF591" s="73"/>
      <c r="CG591" s="73"/>
    </row>
    <row r="592" spans="83:85" ht="12.75">
      <c r="CE592" s="73"/>
      <c r="CF592" s="73"/>
      <c r="CG592" s="73"/>
    </row>
    <row r="593" spans="83:85" ht="12.75">
      <c r="CE593" s="73"/>
      <c r="CF593" s="73"/>
      <c r="CG593" s="73"/>
    </row>
    <row r="594" spans="83:85" ht="12.75">
      <c r="CE594" s="73"/>
      <c r="CF594" s="73"/>
      <c r="CG594" s="73"/>
    </row>
    <row r="595" spans="83:85" ht="12.75">
      <c r="CE595" s="73"/>
      <c r="CF595" s="73"/>
      <c r="CG595" s="73"/>
    </row>
    <row r="596" spans="83:85" ht="12.75">
      <c r="CE596" s="73"/>
      <c r="CF596" s="73"/>
      <c r="CG596" s="73"/>
    </row>
    <row r="597" spans="83:85" ht="12.75">
      <c r="CE597" s="73"/>
      <c r="CF597" s="73"/>
      <c r="CG597" s="73"/>
    </row>
    <row r="598" spans="83:85" ht="12.75">
      <c r="CE598" s="73"/>
      <c r="CF598" s="73"/>
      <c r="CG598" s="73"/>
    </row>
    <row r="599" spans="83:85" ht="12.75">
      <c r="CE599" s="73"/>
      <c r="CF599" s="73"/>
      <c r="CG599" s="73"/>
    </row>
    <row r="600" spans="83:85" ht="12.75">
      <c r="CE600" s="73"/>
      <c r="CF600" s="73"/>
      <c r="CG600" s="73"/>
    </row>
    <row r="601" spans="83:85" ht="12.75">
      <c r="CE601" s="73"/>
      <c r="CF601" s="73"/>
      <c r="CG601" s="73"/>
    </row>
    <row r="602" spans="83:85" ht="12.75">
      <c r="CE602" s="73"/>
      <c r="CF602" s="73"/>
      <c r="CG602" s="73"/>
    </row>
    <row r="603" spans="83:85" ht="12.75">
      <c r="CE603" s="73"/>
      <c r="CF603" s="73"/>
      <c r="CG603" s="73"/>
    </row>
    <row r="604" spans="83:85" ht="12.75">
      <c r="CE604" s="73"/>
      <c r="CF604" s="73"/>
      <c r="CG604" s="73"/>
    </row>
    <row r="605" spans="83:85" ht="12.75">
      <c r="CE605" s="73"/>
      <c r="CF605" s="73"/>
      <c r="CG605" s="73"/>
    </row>
    <row r="606" spans="83:85" ht="12.75">
      <c r="CE606" s="73"/>
      <c r="CF606" s="73"/>
      <c r="CG606" s="73"/>
    </row>
    <row r="607" spans="83:85" ht="12.75">
      <c r="CE607" s="73"/>
      <c r="CF607" s="73"/>
      <c r="CG607" s="73"/>
    </row>
    <row r="608" spans="83:85" ht="12.75">
      <c r="CE608" s="73"/>
      <c r="CF608" s="73"/>
      <c r="CG608" s="73"/>
    </row>
    <row r="609" spans="83:85" ht="12.75">
      <c r="CE609" s="73"/>
      <c r="CF609" s="73"/>
      <c r="CG609" s="73"/>
    </row>
    <row r="610" spans="83:85" ht="12.75">
      <c r="CE610" s="73"/>
      <c r="CF610" s="73"/>
      <c r="CG610" s="73"/>
    </row>
    <row r="611" spans="83:85" ht="12.75">
      <c r="CE611" s="73"/>
      <c r="CF611" s="73"/>
      <c r="CG611" s="73"/>
    </row>
    <row r="612" spans="83:85" ht="12.75">
      <c r="CE612" s="73"/>
      <c r="CF612" s="73"/>
      <c r="CG612" s="73"/>
    </row>
    <row r="613" spans="83:85" ht="12.75">
      <c r="CE613" s="73"/>
      <c r="CF613" s="73"/>
      <c r="CG613" s="73"/>
    </row>
    <row r="614" spans="83:85" ht="12.75">
      <c r="CE614" s="73"/>
      <c r="CF614" s="73"/>
      <c r="CG614" s="73"/>
    </row>
    <row r="615" spans="83:85" ht="12.75">
      <c r="CE615" s="73"/>
      <c r="CF615" s="73"/>
      <c r="CG615" s="73"/>
    </row>
    <row r="616" spans="83:85" ht="12.75">
      <c r="CE616" s="73"/>
      <c r="CF616" s="73"/>
      <c r="CG616" s="73"/>
    </row>
    <row r="617" spans="83:85" ht="12.75">
      <c r="CE617" s="73"/>
      <c r="CF617" s="73"/>
      <c r="CG617" s="73"/>
    </row>
    <row r="618" spans="83:85" ht="12.75">
      <c r="CE618" s="73"/>
      <c r="CF618" s="73"/>
      <c r="CG618" s="73"/>
    </row>
    <row r="619" spans="83:85" ht="12.75">
      <c r="CE619" s="73"/>
      <c r="CF619" s="73"/>
      <c r="CG619" s="73"/>
    </row>
    <row r="620" spans="83:85" ht="12.75">
      <c r="CE620" s="73"/>
      <c r="CF620" s="73"/>
      <c r="CG620" s="73"/>
    </row>
    <row r="621" spans="83:85" ht="12.75">
      <c r="CE621" s="73"/>
      <c r="CF621" s="73"/>
      <c r="CG621" s="73"/>
    </row>
    <row r="622" spans="83:85" ht="12.75">
      <c r="CE622" s="73"/>
      <c r="CF622" s="73"/>
      <c r="CG622" s="73"/>
    </row>
    <row r="623" spans="83:85" ht="12.75">
      <c r="CE623" s="73"/>
      <c r="CF623" s="73"/>
      <c r="CG623" s="73"/>
    </row>
    <row r="624" spans="83:85" ht="12.75">
      <c r="CE624" s="73"/>
      <c r="CF624" s="73"/>
      <c r="CG624" s="73"/>
    </row>
    <row r="625" spans="83:85" ht="12.75">
      <c r="CE625" s="73"/>
      <c r="CF625" s="73"/>
      <c r="CG625" s="73"/>
    </row>
    <row r="626" spans="83:85" ht="12.75">
      <c r="CE626" s="73"/>
      <c r="CF626" s="73"/>
      <c r="CG626" s="73"/>
    </row>
    <row r="627" spans="83:85" ht="12.75">
      <c r="CE627" s="73"/>
      <c r="CF627" s="73"/>
      <c r="CG627" s="73"/>
    </row>
    <row r="628" spans="83:85" ht="12.75">
      <c r="CE628" s="73"/>
      <c r="CF628" s="73"/>
      <c r="CG628" s="73"/>
    </row>
    <row r="629" spans="83:85" ht="12.75">
      <c r="CE629" s="73"/>
      <c r="CF629" s="73"/>
      <c r="CG629" s="73"/>
    </row>
    <row r="630" spans="83:85" ht="12.75">
      <c r="CE630" s="73"/>
      <c r="CF630" s="73"/>
      <c r="CG630" s="73"/>
    </row>
    <row r="631" spans="83:85" ht="12.75">
      <c r="CE631" s="73"/>
      <c r="CF631" s="73"/>
      <c r="CG631" s="73"/>
    </row>
    <row r="632" spans="83:85" ht="12.75">
      <c r="CE632" s="73"/>
      <c r="CF632" s="73"/>
      <c r="CG632" s="73"/>
    </row>
    <row r="633" spans="83:85" ht="12.75">
      <c r="CE633" s="73"/>
      <c r="CF633" s="73"/>
      <c r="CG633" s="73"/>
    </row>
    <row r="634" spans="83:85" ht="12.75">
      <c r="CE634" s="73"/>
      <c r="CF634" s="73"/>
      <c r="CG634" s="73"/>
    </row>
    <row r="635" spans="83:85" ht="12.75">
      <c r="CE635" s="73"/>
      <c r="CF635" s="73"/>
      <c r="CG635" s="73"/>
    </row>
    <row r="636" spans="83:85" ht="12.75">
      <c r="CE636" s="73"/>
      <c r="CF636" s="73"/>
      <c r="CG636" s="73"/>
    </row>
    <row r="637" spans="83:85" ht="12.75">
      <c r="CE637" s="73"/>
      <c r="CF637" s="73"/>
      <c r="CG637" s="73"/>
    </row>
    <row r="638" spans="83:85" ht="12.75">
      <c r="CE638" s="73"/>
      <c r="CF638" s="73"/>
      <c r="CG638" s="73"/>
    </row>
    <row r="639" spans="83:85" ht="12.75">
      <c r="CE639" s="73"/>
      <c r="CF639" s="73"/>
      <c r="CG639" s="73"/>
    </row>
    <row r="640" spans="83:85" ht="12.75">
      <c r="CE640" s="73"/>
      <c r="CF640" s="73"/>
      <c r="CG640" s="73"/>
    </row>
    <row r="641" spans="83:85" ht="12.75">
      <c r="CE641" s="73"/>
      <c r="CF641" s="73"/>
      <c r="CG641" s="73"/>
    </row>
    <row r="642" spans="83:85" ht="12.75">
      <c r="CE642" s="73"/>
      <c r="CF642" s="73"/>
      <c r="CG642" s="73"/>
    </row>
    <row r="643" spans="83:85" ht="12.75">
      <c r="CE643" s="73"/>
      <c r="CF643" s="73"/>
      <c r="CG643" s="73"/>
    </row>
    <row r="644" spans="83:85" ht="12.75">
      <c r="CE644" s="73"/>
      <c r="CF644" s="73"/>
      <c r="CG644" s="73"/>
    </row>
    <row r="645" spans="83:85" ht="12.75">
      <c r="CE645" s="73"/>
      <c r="CF645" s="73"/>
      <c r="CG645" s="73"/>
    </row>
    <row r="646" spans="83:85" ht="12.75">
      <c r="CE646" s="73"/>
      <c r="CF646" s="73"/>
      <c r="CG646" s="73"/>
    </row>
    <row r="647" spans="83:85" ht="12.75">
      <c r="CE647" s="73"/>
      <c r="CF647" s="73"/>
      <c r="CG647" s="73"/>
    </row>
    <row r="648" spans="83:85" ht="12.75">
      <c r="CE648" s="73"/>
      <c r="CF648" s="73"/>
      <c r="CG648" s="73"/>
    </row>
    <row r="649" spans="83:85" ht="12.75">
      <c r="CE649" s="73"/>
      <c r="CF649" s="73"/>
      <c r="CG649" s="73"/>
    </row>
    <row r="650" spans="83:85" ht="12.75">
      <c r="CE650" s="73"/>
      <c r="CF650" s="73"/>
      <c r="CG650" s="73"/>
    </row>
    <row r="651" spans="83:85" ht="12.75">
      <c r="CE651" s="73"/>
      <c r="CF651" s="73"/>
      <c r="CG651" s="73"/>
    </row>
    <row r="652" spans="83:85" ht="12.75">
      <c r="CE652" s="73"/>
      <c r="CF652" s="73"/>
      <c r="CG652" s="73"/>
    </row>
    <row r="653" spans="83:85" ht="12.75">
      <c r="CE653" s="73"/>
      <c r="CF653" s="73"/>
      <c r="CG653" s="73"/>
    </row>
    <row r="654" spans="83:85" ht="12.75">
      <c r="CE654" s="73"/>
      <c r="CF654" s="73"/>
      <c r="CG654" s="73"/>
    </row>
    <row r="655" spans="83:85" ht="12.75">
      <c r="CE655" s="73"/>
      <c r="CF655" s="73"/>
      <c r="CG655" s="73"/>
    </row>
    <row r="656" spans="83:85" ht="12.75">
      <c r="CE656" s="73"/>
      <c r="CF656" s="73"/>
      <c r="CG656" s="73"/>
    </row>
    <row r="657" spans="83:85" ht="12.75">
      <c r="CE657" s="73"/>
      <c r="CF657" s="73"/>
      <c r="CG657" s="73"/>
    </row>
    <row r="658" spans="83:85" ht="12.75">
      <c r="CE658" s="73"/>
      <c r="CF658" s="73"/>
      <c r="CG658" s="73"/>
    </row>
    <row r="659" spans="83:85" ht="12.75">
      <c r="CE659" s="73"/>
      <c r="CF659" s="73"/>
      <c r="CG659" s="73"/>
    </row>
    <row r="660" spans="83:85" ht="12.75">
      <c r="CE660" s="73"/>
      <c r="CF660" s="73"/>
      <c r="CG660" s="73"/>
    </row>
    <row r="661" spans="83:85" ht="12.75">
      <c r="CE661" s="73"/>
      <c r="CF661" s="73"/>
      <c r="CG661" s="73"/>
    </row>
    <row r="662" spans="83:85" ht="12.75">
      <c r="CE662" s="73"/>
      <c r="CF662" s="73"/>
      <c r="CG662" s="73"/>
    </row>
    <row r="663" spans="83:85" ht="12.75">
      <c r="CE663" s="73"/>
      <c r="CF663" s="73"/>
      <c r="CG663" s="73"/>
    </row>
    <row r="664" spans="83:85" ht="12.75">
      <c r="CE664" s="73"/>
      <c r="CF664" s="73"/>
      <c r="CG664" s="73"/>
    </row>
    <row r="665" spans="83:85" ht="12.75">
      <c r="CE665" s="73"/>
      <c r="CF665" s="73"/>
      <c r="CG665" s="73"/>
    </row>
    <row r="666" spans="83:85" ht="12.75">
      <c r="CE666" s="73"/>
      <c r="CF666" s="73"/>
      <c r="CG666" s="73"/>
    </row>
    <row r="667" spans="83:85" ht="12.75">
      <c r="CE667" s="73"/>
      <c r="CF667" s="73"/>
      <c r="CG667" s="73"/>
    </row>
    <row r="668" spans="83:85" ht="12.75">
      <c r="CE668" s="73"/>
      <c r="CF668" s="73"/>
      <c r="CG668" s="73"/>
    </row>
    <row r="669" spans="83:85" ht="12.75">
      <c r="CE669" s="73"/>
      <c r="CF669" s="73"/>
      <c r="CG669" s="73"/>
    </row>
    <row r="670" spans="83:85" ht="12.75">
      <c r="CE670" s="73"/>
      <c r="CF670" s="73"/>
      <c r="CG670" s="73"/>
    </row>
    <row r="671" spans="83:85" ht="12.75">
      <c r="CE671" s="73"/>
      <c r="CF671" s="73"/>
      <c r="CG671" s="73"/>
    </row>
    <row r="672" spans="83:85" ht="12.75">
      <c r="CE672" s="73"/>
      <c r="CF672" s="73"/>
      <c r="CG672" s="73"/>
    </row>
    <row r="673" spans="83:85" ht="12.75">
      <c r="CE673" s="73"/>
      <c r="CF673" s="73"/>
      <c r="CG673" s="73"/>
    </row>
    <row r="674" spans="83:85" ht="12.75">
      <c r="CE674" s="73"/>
      <c r="CF674" s="73"/>
      <c r="CG674" s="73"/>
    </row>
    <row r="675" spans="83:85" ht="12.75">
      <c r="CE675" s="73"/>
      <c r="CF675" s="73"/>
      <c r="CG675" s="73"/>
    </row>
    <row r="676" spans="83:85" ht="12.75">
      <c r="CE676" s="73"/>
      <c r="CF676" s="73"/>
      <c r="CG676" s="73"/>
    </row>
    <row r="677" spans="83:85" ht="12.75">
      <c r="CE677" s="73"/>
      <c r="CF677" s="73"/>
      <c r="CG677" s="73"/>
    </row>
    <row r="678" spans="83:85" ht="12.75">
      <c r="CE678" s="73"/>
      <c r="CF678" s="73"/>
      <c r="CG678" s="73"/>
    </row>
    <row r="679" spans="83:85" ht="12.75">
      <c r="CE679" s="73"/>
      <c r="CF679" s="73"/>
      <c r="CG679" s="73"/>
    </row>
    <row r="680" spans="83:85" ht="12.75">
      <c r="CE680" s="73"/>
      <c r="CF680" s="73"/>
      <c r="CG680" s="73"/>
    </row>
    <row r="681" spans="83:85" ht="12.75">
      <c r="CE681" s="73"/>
      <c r="CF681" s="73"/>
      <c r="CG681" s="73"/>
    </row>
    <row r="682" spans="83:85" ht="12.75">
      <c r="CE682" s="73"/>
      <c r="CF682" s="73"/>
      <c r="CG682" s="73"/>
    </row>
    <row r="683" spans="83:85" ht="12.75">
      <c r="CE683" s="73"/>
      <c r="CF683" s="73"/>
      <c r="CG683" s="73"/>
    </row>
    <row r="684" spans="83:85" ht="12.75">
      <c r="CE684" s="73"/>
      <c r="CF684" s="73"/>
      <c r="CG684" s="73"/>
    </row>
    <row r="685" spans="83:85" ht="12.75">
      <c r="CE685" s="73"/>
      <c r="CF685" s="73"/>
      <c r="CG685" s="73"/>
    </row>
    <row r="686" spans="83:85" ht="12.75">
      <c r="CE686" s="73"/>
      <c r="CF686" s="73"/>
      <c r="CG686" s="73"/>
    </row>
    <row r="687" spans="83:85" ht="12.75">
      <c r="CE687" s="73"/>
      <c r="CF687" s="73"/>
      <c r="CG687" s="73"/>
    </row>
    <row r="688" spans="83:85" ht="12.75">
      <c r="CE688" s="73"/>
      <c r="CF688" s="73"/>
      <c r="CG688" s="73"/>
    </row>
    <row r="689" spans="83:85" ht="12.75">
      <c r="CE689" s="73"/>
      <c r="CF689" s="73"/>
      <c r="CG689" s="73"/>
    </row>
    <row r="690" spans="83:85" ht="12.75">
      <c r="CE690" s="73"/>
      <c r="CF690" s="73"/>
      <c r="CG690" s="73"/>
    </row>
    <row r="691" spans="83:85" ht="12.75">
      <c r="CE691" s="73"/>
      <c r="CF691" s="73"/>
      <c r="CG691" s="73"/>
    </row>
    <row r="692" spans="83:85" ht="12.75">
      <c r="CE692" s="73"/>
      <c r="CF692" s="73"/>
      <c r="CG692" s="73"/>
    </row>
    <row r="693" spans="83:85" ht="12.75">
      <c r="CE693" s="73"/>
      <c r="CF693" s="73"/>
      <c r="CG693" s="73"/>
    </row>
    <row r="694" spans="83:85" ht="12.75">
      <c r="CE694" s="73"/>
      <c r="CF694" s="73"/>
      <c r="CG694" s="73"/>
    </row>
    <row r="695" spans="83:85" ht="12.75">
      <c r="CE695" s="73"/>
      <c r="CF695" s="73"/>
      <c r="CG695" s="73"/>
    </row>
    <row r="696" spans="83:85" ht="12.75">
      <c r="CE696" s="73"/>
      <c r="CF696" s="73"/>
      <c r="CG696" s="73"/>
    </row>
    <row r="697" spans="83:85" ht="12.75">
      <c r="CE697" s="73"/>
      <c r="CF697" s="73"/>
      <c r="CG697" s="73"/>
    </row>
    <row r="698" spans="83:85" ht="12.75">
      <c r="CE698" s="73"/>
      <c r="CF698" s="73"/>
      <c r="CG698" s="73"/>
    </row>
    <row r="699" spans="83:85" ht="12.75">
      <c r="CE699" s="73"/>
      <c r="CF699" s="73"/>
      <c r="CG699" s="73"/>
    </row>
    <row r="700" spans="83:85" ht="12.75">
      <c r="CE700" s="73"/>
      <c r="CF700" s="73"/>
      <c r="CG700" s="73"/>
    </row>
    <row r="701" spans="83:85" ht="12.75">
      <c r="CE701" s="73"/>
      <c r="CF701" s="73"/>
      <c r="CG701" s="73"/>
    </row>
    <row r="702" spans="83:85" ht="12.75">
      <c r="CE702" s="73"/>
      <c r="CF702" s="73"/>
      <c r="CG702" s="73"/>
    </row>
    <row r="703" spans="83:85" ht="12.75">
      <c r="CE703" s="73"/>
      <c r="CF703" s="73"/>
      <c r="CG703" s="73"/>
    </row>
    <row r="704" spans="83:85" ht="12.75">
      <c r="CE704" s="73"/>
      <c r="CF704" s="73"/>
      <c r="CG704" s="73"/>
    </row>
    <row r="705" spans="83:85" ht="12.75">
      <c r="CE705" s="73"/>
      <c r="CF705" s="73"/>
      <c r="CG705" s="73"/>
    </row>
    <row r="706" spans="83:85" ht="12.75">
      <c r="CE706" s="73"/>
      <c r="CF706" s="73"/>
      <c r="CG706" s="73"/>
    </row>
    <row r="707" spans="83:85" ht="12.75">
      <c r="CE707" s="73"/>
      <c r="CF707" s="73"/>
      <c r="CG707" s="73"/>
    </row>
    <row r="708" spans="83:85" ht="12.75">
      <c r="CE708" s="73"/>
      <c r="CF708" s="73"/>
      <c r="CG708" s="73"/>
    </row>
    <row r="709" spans="83:85" ht="12.75">
      <c r="CE709" s="73"/>
      <c r="CF709" s="73"/>
      <c r="CG709" s="73"/>
    </row>
    <row r="710" spans="83:85" ht="12.75">
      <c r="CE710" s="73"/>
      <c r="CF710" s="73"/>
      <c r="CG710" s="73"/>
    </row>
    <row r="711" spans="83:85" ht="12.75">
      <c r="CE711" s="73"/>
      <c r="CF711" s="73"/>
      <c r="CG711" s="73"/>
    </row>
    <row r="712" spans="83:85" ht="12.75">
      <c r="CE712" s="73"/>
      <c r="CF712" s="73"/>
      <c r="CG712" s="73"/>
    </row>
    <row r="713" spans="83:85" ht="12.75">
      <c r="CE713" s="73"/>
      <c r="CF713" s="73"/>
      <c r="CG713" s="73"/>
    </row>
    <row r="714" spans="83:85" ht="12.75">
      <c r="CE714" s="73"/>
      <c r="CF714" s="73"/>
      <c r="CG714" s="73"/>
    </row>
    <row r="715" spans="83:85" ht="12.75">
      <c r="CE715" s="73"/>
      <c r="CF715" s="73"/>
      <c r="CG715" s="73"/>
    </row>
    <row r="716" spans="83:85" ht="12.75">
      <c r="CE716" s="73"/>
      <c r="CF716" s="73"/>
      <c r="CG716" s="73"/>
    </row>
    <row r="717" spans="83:85" ht="12.75">
      <c r="CE717" s="73"/>
      <c r="CF717" s="73"/>
      <c r="CG717" s="73"/>
    </row>
    <row r="718" spans="83:85" ht="12.75">
      <c r="CE718" s="73"/>
      <c r="CF718" s="73"/>
      <c r="CG718" s="73"/>
    </row>
    <row r="719" spans="83:85" ht="12.75">
      <c r="CE719" s="73"/>
      <c r="CF719" s="73"/>
      <c r="CG719" s="73"/>
    </row>
    <row r="720" spans="83:85" ht="12.75">
      <c r="CE720" s="73"/>
      <c r="CF720" s="73"/>
      <c r="CG720" s="73"/>
    </row>
    <row r="721" spans="83:85" ht="12.75">
      <c r="CE721" s="73"/>
      <c r="CF721" s="73"/>
      <c r="CG721" s="73"/>
    </row>
    <row r="722" spans="83:85" ht="12.75">
      <c r="CE722" s="73"/>
      <c r="CF722" s="73"/>
      <c r="CG722" s="73"/>
    </row>
    <row r="723" spans="83:85" ht="12.75">
      <c r="CE723" s="73"/>
      <c r="CF723" s="73"/>
      <c r="CG723" s="73"/>
    </row>
    <row r="724" spans="83:85" ht="12.75">
      <c r="CE724" s="73"/>
      <c r="CF724" s="73"/>
      <c r="CG724" s="73"/>
    </row>
    <row r="725" spans="83:85" ht="12.75">
      <c r="CE725" s="73"/>
      <c r="CF725" s="73"/>
      <c r="CG725" s="73"/>
    </row>
    <row r="726" spans="83:85" ht="12.75">
      <c r="CE726" s="73"/>
      <c r="CF726" s="73"/>
      <c r="CG726" s="73"/>
    </row>
    <row r="727" spans="83:85" ht="12.75">
      <c r="CE727" s="73"/>
      <c r="CF727" s="73"/>
      <c r="CG727" s="73"/>
    </row>
    <row r="728" spans="83:85" ht="12.75">
      <c r="CE728" s="73"/>
      <c r="CF728" s="73"/>
      <c r="CG728" s="73"/>
    </row>
    <row r="729" spans="83:85" ht="12.75">
      <c r="CE729" s="73"/>
      <c r="CF729" s="73"/>
      <c r="CG729" s="73"/>
    </row>
    <row r="730" spans="83:85" ht="12.75">
      <c r="CE730" s="73"/>
      <c r="CF730" s="73"/>
      <c r="CG730" s="73"/>
    </row>
    <row r="731" spans="83:85" ht="12.75">
      <c r="CE731" s="73"/>
      <c r="CF731" s="73"/>
      <c r="CG731" s="73"/>
    </row>
    <row r="732" spans="83:85" ht="12.75">
      <c r="CE732" s="73"/>
      <c r="CF732" s="73"/>
      <c r="CG732" s="73"/>
    </row>
    <row r="733" spans="83:85" ht="12.75">
      <c r="CE733" s="73"/>
      <c r="CF733" s="73"/>
      <c r="CG733" s="73"/>
    </row>
    <row r="734" spans="83:85" ht="12.75">
      <c r="CE734" s="73"/>
      <c r="CF734" s="73"/>
      <c r="CG734" s="73"/>
    </row>
    <row r="735" spans="83:85" ht="12.75">
      <c r="CE735" s="73"/>
      <c r="CF735" s="73"/>
      <c r="CG735" s="73"/>
    </row>
    <row r="736" spans="83:85" ht="12.75">
      <c r="CE736" s="73"/>
      <c r="CF736" s="73"/>
      <c r="CG736" s="73"/>
    </row>
    <row r="737" spans="83:85" ht="12.75">
      <c r="CE737" s="73"/>
      <c r="CF737" s="73"/>
      <c r="CG737" s="73"/>
    </row>
    <row r="738" spans="83:85" ht="12.75">
      <c r="CE738" s="73"/>
      <c r="CF738" s="73"/>
      <c r="CG738" s="73"/>
    </row>
    <row r="739" spans="83:85" ht="12.75">
      <c r="CE739" s="73"/>
      <c r="CF739" s="73"/>
      <c r="CG739" s="73"/>
    </row>
    <row r="740" spans="83:85" ht="12.75">
      <c r="CE740" s="73"/>
      <c r="CF740" s="73"/>
      <c r="CG740" s="73"/>
    </row>
    <row r="741" spans="83:85" ht="12.75">
      <c r="CE741" s="73"/>
      <c r="CF741" s="73"/>
      <c r="CG741" s="73"/>
    </row>
    <row r="742" spans="83:85" ht="12.75">
      <c r="CE742" s="73"/>
      <c r="CF742" s="73"/>
      <c r="CG742" s="73"/>
    </row>
    <row r="743" spans="83:85" ht="12.75">
      <c r="CE743" s="73"/>
      <c r="CF743" s="73"/>
      <c r="CG743" s="73"/>
    </row>
    <row r="744" spans="83:85" ht="12.75">
      <c r="CE744" s="73"/>
      <c r="CF744" s="73"/>
      <c r="CG744" s="73"/>
    </row>
    <row r="745" spans="83:85" ht="12.75">
      <c r="CE745" s="73"/>
      <c r="CF745" s="73"/>
      <c r="CG745" s="73"/>
    </row>
    <row r="746" spans="83:85" ht="12.75">
      <c r="CE746" s="73"/>
      <c r="CF746" s="73"/>
      <c r="CG746" s="73"/>
    </row>
    <row r="747" spans="83:85" ht="12.75">
      <c r="CE747" s="73"/>
      <c r="CF747" s="73"/>
      <c r="CG747" s="73"/>
    </row>
    <row r="748" spans="83:85" ht="12.75">
      <c r="CE748" s="73"/>
      <c r="CF748" s="73"/>
      <c r="CG748" s="73"/>
    </row>
    <row r="749" spans="83:85" ht="12.75">
      <c r="CE749" s="73"/>
      <c r="CF749" s="73"/>
      <c r="CG749" s="73"/>
    </row>
    <row r="750" spans="83:85" ht="12.75">
      <c r="CE750" s="73"/>
      <c r="CF750" s="73"/>
      <c r="CG750" s="73"/>
    </row>
    <row r="751" spans="83:85" ht="12.75">
      <c r="CE751" s="73"/>
      <c r="CF751" s="73"/>
      <c r="CG751" s="73"/>
    </row>
    <row r="752" spans="83:85" ht="12.75">
      <c r="CE752" s="73"/>
      <c r="CF752" s="73"/>
      <c r="CG752" s="73"/>
    </row>
    <row r="753" spans="83:85" ht="12.75">
      <c r="CE753" s="73"/>
      <c r="CF753" s="73"/>
      <c r="CG753" s="73"/>
    </row>
    <row r="754" spans="83:85" ht="12.75">
      <c r="CE754" s="73"/>
      <c r="CF754" s="73"/>
      <c r="CG754" s="73"/>
    </row>
    <row r="755" spans="83:85" ht="12.75">
      <c r="CE755" s="73"/>
      <c r="CF755" s="73"/>
      <c r="CG755" s="73"/>
    </row>
    <row r="756" spans="83:85" ht="12.75">
      <c r="CE756" s="73"/>
      <c r="CF756" s="73"/>
      <c r="CG756" s="73"/>
    </row>
    <row r="757" spans="83:85" ht="12.75">
      <c r="CE757" s="73"/>
      <c r="CF757" s="73"/>
      <c r="CG757" s="73"/>
    </row>
    <row r="758" spans="83:85" ht="12.75">
      <c r="CE758" s="73"/>
      <c r="CF758" s="73"/>
      <c r="CG758" s="73"/>
    </row>
    <row r="759" spans="83:85" ht="12.75">
      <c r="CE759" s="73"/>
      <c r="CF759" s="73"/>
      <c r="CG759" s="73"/>
    </row>
    <row r="760" spans="83:85" ht="12.75">
      <c r="CE760" s="73"/>
      <c r="CF760" s="73"/>
      <c r="CG760" s="73"/>
    </row>
    <row r="761" spans="83:85" ht="12.75">
      <c r="CE761" s="73"/>
      <c r="CF761" s="73"/>
      <c r="CG761" s="73"/>
    </row>
    <row r="762" spans="83:85" ht="12.75">
      <c r="CE762" s="73"/>
      <c r="CF762" s="73"/>
      <c r="CG762" s="73"/>
    </row>
    <row r="763" spans="83:85" ht="12.75">
      <c r="CE763" s="73"/>
      <c r="CF763" s="73"/>
      <c r="CG763" s="73"/>
    </row>
    <row r="764" spans="83:85" ht="12.75">
      <c r="CE764" s="73"/>
      <c r="CF764" s="73"/>
      <c r="CG764" s="73"/>
    </row>
    <row r="765" spans="83:85" ht="12.75">
      <c r="CE765" s="73"/>
      <c r="CF765" s="73"/>
      <c r="CG765" s="73"/>
    </row>
    <row r="766" spans="83:85" ht="12.75">
      <c r="CE766" s="73"/>
      <c r="CF766" s="73"/>
      <c r="CG766" s="73"/>
    </row>
    <row r="767" spans="83:85" ht="12.75">
      <c r="CE767" s="73"/>
      <c r="CF767" s="73"/>
      <c r="CG767" s="73"/>
    </row>
    <row r="768" spans="83:85" ht="12.75">
      <c r="CE768" s="73"/>
      <c r="CF768" s="73"/>
      <c r="CG768" s="73"/>
    </row>
    <row r="769" spans="83:85" ht="12.75">
      <c r="CE769" s="73"/>
      <c r="CF769" s="73"/>
      <c r="CG769" s="73"/>
    </row>
    <row r="770" spans="83:85" ht="12.75">
      <c r="CE770" s="73"/>
      <c r="CF770" s="73"/>
      <c r="CG770" s="73"/>
    </row>
    <row r="771" spans="83:85" ht="12.75">
      <c r="CE771" s="73"/>
      <c r="CF771" s="73"/>
      <c r="CG771" s="73"/>
    </row>
    <row r="772" spans="83:85" ht="12.75">
      <c r="CE772" s="73"/>
      <c r="CF772" s="73"/>
      <c r="CG772" s="73"/>
    </row>
    <row r="773" spans="83:85" ht="12.75">
      <c r="CE773" s="73"/>
      <c r="CF773" s="73"/>
      <c r="CG773" s="73"/>
    </row>
    <row r="774" spans="83:85" ht="12.75">
      <c r="CE774" s="73"/>
      <c r="CF774" s="73"/>
      <c r="CG774" s="73"/>
    </row>
    <row r="775" spans="83:85" ht="12.75">
      <c r="CE775" s="73"/>
      <c r="CF775" s="73"/>
      <c r="CG775" s="73"/>
    </row>
    <row r="776" spans="83:85" ht="12.75">
      <c r="CE776" s="73"/>
      <c r="CF776" s="73"/>
      <c r="CG776" s="73"/>
    </row>
    <row r="777" spans="83:85" ht="12.75">
      <c r="CE777" s="73"/>
      <c r="CF777" s="73"/>
      <c r="CG777" s="73"/>
    </row>
    <row r="778" spans="83:85" ht="12.75">
      <c r="CE778" s="73"/>
      <c r="CF778" s="73"/>
      <c r="CG778" s="73"/>
    </row>
    <row r="779" spans="83:85" ht="12.75">
      <c r="CE779" s="73"/>
      <c r="CF779" s="73"/>
      <c r="CG779" s="73"/>
    </row>
    <row r="780" spans="83:85" ht="12.75">
      <c r="CE780" s="73"/>
      <c r="CF780" s="73"/>
      <c r="CG780" s="73"/>
    </row>
    <row r="781" spans="83:85" ht="12.75">
      <c r="CE781" s="73"/>
      <c r="CF781" s="73"/>
      <c r="CG781" s="73"/>
    </row>
    <row r="782" spans="83:85" ht="12.75">
      <c r="CE782" s="73"/>
      <c r="CF782" s="73"/>
      <c r="CG782" s="73"/>
    </row>
    <row r="783" spans="83:85" ht="12.75">
      <c r="CE783" s="73"/>
      <c r="CF783" s="73"/>
      <c r="CG783" s="73"/>
    </row>
    <row r="784" spans="83:85" ht="12.75">
      <c r="CE784" s="73"/>
      <c r="CF784" s="73"/>
      <c r="CG784" s="73"/>
    </row>
    <row r="785" spans="83:85" ht="12.75">
      <c r="CE785" s="73"/>
      <c r="CF785" s="73"/>
      <c r="CG785" s="73"/>
    </row>
    <row r="786" spans="83:85" ht="12.75">
      <c r="CE786" s="73"/>
      <c r="CF786" s="73"/>
      <c r="CG786" s="73"/>
    </row>
    <row r="787" spans="83:85" ht="12.75">
      <c r="CE787" s="73"/>
      <c r="CF787" s="73"/>
      <c r="CG787" s="73"/>
    </row>
    <row r="788" spans="83:85" ht="12.75">
      <c r="CE788" s="73"/>
      <c r="CF788" s="73"/>
      <c r="CG788" s="73"/>
    </row>
    <row r="789" spans="83:85" ht="12.75">
      <c r="CE789" s="73"/>
      <c r="CF789" s="73"/>
      <c r="CG789" s="73"/>
    </row>
    <row r="790" spans="83:85" ht="12.75">
      <c r="CE790" s="73"/>
      <c r="CF790" s="73"/>
      <c r="CG790" s="73"/>
    </row>
    <row r="791" spans="83:85" ht="12.75">
      <c r="CE791" s="73"/>
      <c r="CF791" s="73"/>
      <c r="CG791" s="73"/>
    </row>
    <row r="792" spans="83:85" ht="12.75">
      <c r="CE792" s="73"/>
      <c r="CF792" s="73"/>
      <c r="CG792" s="73"/>
    </row>
    <row r="793" spans="83:85" ht="12.75">
      <c r="CE793" s="73"/>
      <c r="CF793" s="73"/>
      <c r="CG793" s="73"/>
    </row>
    <row r="794" spans="83:85" ht="12.75">
      <c r="CE794" s="73"/>
      <c r="CF794" s="73"/>
      <c r="CG794" s="73"/>
    </row>
    <row r="795" spans="83:85" ht="12.75">
      <c r="CE795" s="73"/>
      <c r="CF795" s="73"/>
      <c r="CG795" s="73"/>
    </row>
    <row r="796" spans="83:85" ht="12.75">
      <c r="CE796" s="73"/>
      <c r="CF796" s="73"/>
      <c r="CG796" s="73"/>
    </row>
    <row r="797" spans="83:85" ht="12.75">
      <c r="CE797" s="73"/>
      <c r="CF797" s="73"/>
      <c r="CG797" s="73"/>
    </row>
    <row r="798" spans="83:85" ht="12.75">
      <c r="CE798" s="73"/>
      <c r="CF798" s="73"/>
      <c r="CG798" s="73"/>
    </row>
    <row r="799" spans="83:85" ht="12.75">
      <c r="CE799" s="73"/>
      <c r="CF799" s="73"/>
      <c r="CG799" s="73"/>
    </row>
    <row r="800" spans="83:85" ht="12.75">
      <c r="CE800" s="73"/>
      <c r="CF800" s="73"/>
      <c r="CG800" s="73"/>
    </row>
    <row r="801" spans="83:85" ht="12.75">
      <c r="CE801" s="73"/>
      <c r="CF801" s="73"/>
      <c r="CG801" s="73"/>
    </row>
    <row r="802" spans="83:85" ht="12.75">
      <c r="CE802" s="73"/>
      <c r="CF802" s="73"/>
      <c r="CG802" s="73"/>
    </row>
    <row r="803" spans="83:85" ht="12.75">
      <c r="CE803" s="73"/>
      <c r="CF803" s="73"/>
      <c r="CG803" s="73"/>
    </row>
    <row r="804" spans="83:85" ht="12.75">
      <c r="CE804" s="73"/>
      <c r="CF804" s="73"/>
      <c r="CG804" s="73"/>
    </row>
    <row r="805" spans="83:85" ht="12.75">
      <c r="CE805" s="73"/>
      <c r="CF805" s="73"/>
      <c r="CG805" s="73"/>
    </row>
    <row r="806" spans="83:85" ht="12.75">
      <c r="CE806" s="73"/>
      <c r="CF806" s="73"/>
      <c r="CG806" s="73"/>
    </row>
    <row r="807" spans="83:85" ht="12.75">
      <c r="CE807" s="73"/>
      <c r="CF807" s="73"/>
      <c r="CG807" s="73"/>
    </row>
    <row r="808" spans="83:85" ht="12.75">
      <c r="CE808" s="73"/>
      <c r="CF808" s="73"/>
      <c r="CG808" s="73"/>
    </row>
    <row r="809" spans="83:85" ht="12.75">
      <c r="CE809" s="73"/>
      <c r="CF809" s="73"/>
      <c r="CG809" s="73"/>
    </row>
    <row r="810" spans="83:85" ht="12.75">
      <c r="CE810" s="73"/>
      <c r="CF810" s="73"/>
      <c r="CG810" s="73"/>
    </row>
    <row r="811" spans="83:85" ht="12.75">
      <c r="CE811" s="73"/>
      <c r="CF811" s="73"/>
      <c r="CG811" s="73"/>
    </row>
    <row r="812" spans="83:85" ht="12.75">
      <c r="CE812" s="73"/>
      <c r="CF812" s="73"/>
      <c r="CG812" s="73"/>
    </row>
    <row r="813" spans="83:85" ht="12.75">
      <c r="CE813" s="73"/>
      <c r="CF813" s="73"/>
      <c r="CG813" s="73"/>
    </row>
    <row r="814" spans="83:85" ht="12.75">
      <c r="CE814" s="73"/>
      <c r="CF814" s="73"/>
      <c r="CG814" s="73"/>
    </row>
    <row r="815" spans="83:85" ht="12.75">
      <c r="CE815" s="73"/>
      <c r="CF815" s="73"/>
      <c r="CG815" s="73"/>
    </row>
    <row r="816" spans="83:85" ht="12.75">
      <c r="CE816" s="73"/>
      <c r="CF816" s="73"/>
      <c r="CG816" s="73"/>
    </row>
    <row r="817" spans="83:85" ht="12.75">
      <c r="CE817" s="73"/>
      <c r="CF817" s="73"/>
      <c r="CG817" s="73"/>
    </row>
    <row r="818" spans="83:85" ht="12.75">
      <c r="CE818" s="73"/>
      <c r="CF818" s="73"/>
      <c r="CG818" s="73"/>
    </row>
    <row r="819" spans="83:85" ht="12.75">
      <c r="CE819" s="73"/>
      <c r="CF819" s="73"/>
      <c r="CG819" s="73"/>
    </row>
    <row r="820" spans="83:85" ht="12.75">
      <c r="CE820" s="73"/>
      <c r="CF820" s="73"/>
      <c r="CG820" s="73"/>
    </row>
    <row r="821" spans="83:85" ht="12.75">
      <c r="CE821" s="73"/>
      <c r="CF821" s="73"/>
      <c r="CG821" s="73"/>
    </row>
    <row r="822" spans="83:85" ht="12.75">
      <c r="CE822" s="73"/>
      <c r="CF822" s="73"/>
      <c r="CG822" s="73"/>
    </row>
    <row r="823" spans="83:85" ht="12.75">
      <c r="CE823" s="73"/>
      <c r="CF823" s="73"/>
      <c r="CG823" s="73"/>
    </row>
    <row r="824" spans="83:85" ht="12.75">
      <c r="CE824" s="73"/>
      <c r="CF824" s="73"/>
      <c r="CG824" s="73"/>
    </row>
    <row r="825" spans="83:85" ht="12.75">
      <c r="CE825" s="73"/>
      <c r="CF825" s="73"/>
      <c r="CG825" s="73"/>
    </row>
    <row r="826" spans="83:85" ht="12.75">
      <c r="CE826" s="73"/>
      <c r="CF826" s="73"/>
      <c r="CG826" s="73"/>
    </row>
    <row r="827" spans="83:85" ht="12.75">
      <c r="CE827" s="73"/>
      <c r="CF827" s="73"/>
      <c r="CG827" s="73"/>
    </row>
    <row r="828" spans="83:85" ht="12.75">
      <c r="CE828" s="73"/>
      <c r="CF828" s="73"/>
      <c r="CG828" s="73"/>
    </row>
    <row r="829" spans="83:85" ht="12.75">
      <c r="CE829" s="73"/>
      <c r="CF829" s="73"/>
      <c r="CG829" s="73"/>
    </row>
    <row r="830" spans="83:85" ht="12.75">
      <c r="CE830" s="73"/>
      <c r="CF830" s="73"/>
      <c r="CG830" s="73"/>
    </row>
    <row r="831" spans="83:85" ht="12.75">
      <c r="CE831" s="73"/>
      <c r="CF831" s="73"/>
      <c r="CG831" s="73"/>
    </row>
    <row r="832" spans="83:85" ht="12.75">
      <c r="CE832" s="73"/>
      <c r="CF832" s="73"/>
      <c r="CG832" s="73"/>
    </row>
    <row r="833" spans="83:85" ht="12.75">
      <c r="CE833" s="73"/>
      <c r="CF833" s="73"/>
      <c r="CG833" s="73"/>
    </row>
    <row r="834" spans="83:85" ht="12.75">
      <c r="CE834" s="73"/>
      <c r="CF834" s="73"/>
      <c r="CG834" s="73"/>
    </row>
    <row r="835" spans="83:85" ht="12.75">
      <c r="CE835" s="73"/>
      <c r="CF835" s="73"/>
      <c r="CG835" s="73"/>
    </row>
    <row r="836" spans="83:85" ht="12.75">
      <c r="CE836" s="73"/>
      <c r="CF836" s="73"/>
      <c r="CG836" s="73"/>
    </row>
    <row r="837" spans="83:85" ht="12.75">
      <c r="CE837" s="73"/>
      <c r="CF837" s="73"/>
      <c r="CG837" s="73"/>
    </row>
    <row r="838" spans="83:85" ht="12.75">
      <c r="CE838" s="73"/>
      <c r="CF838" s="73"/>
      <c r="CG838" s="73"/>
    </row>
    <row r="839" spans="83:85" ht="12.75">
      <c r="CE839" s="73"/>
      <c r="CF839" s="73"/>
      <c r="CG839" s="73"/>
    </row>
    <row r="840" spans="83:85" ht="12.75">
      <c r="CE840" s="73"/>
      <c r="CF840" s="73"/>
      <c r="CG840" s="73"/>
    </row>
    <row r="841" spans="83:85" ht="12.75">
      <c r="CE841" s="73"/>
      <c r="CF841" s="73"/>
      <c r="CG841" s="73"/>
    </row>
    <row r="842" spans="83:85" ht="12.75">
      <c r="CE842" s="73"/>
      <c r="CF842" s="73"/>
      <c r="CG842" s="73"/>
    </row>
    <row r="843" spans="83:85" ht="12.75">
      <c r="CE843" s="73"/>
      <c r="CF843" s="73"/>
      <c r="CG843" s="73"/>
    </row>
    <row r="844" spans="83:85" ht="12.75">
      <c r="CE844" s="73"/>
      <c r="CF844" s="73"/>
      <c r="CG844" s="73"/>
    </row>
    <row r="845" spans="83:85" ht="12.75">
      <c r="CE845" s="73"/>
      <c r="CF845" s="73"/>
      <c r="CG845" s="73"/>
    </row>
    <row r="846" spans="83:85" ht="12.75">
      <c r="CE846" s="73"/>
      <c r="CF846" s="73"/>
      <c r="CG846" s="73"/>
    </row>
    <row r="847" spans="83:85" ht="12.75">
      <c r="CE847" s="73"/>
      <c r="CF847" s="73"/>
      <c r="CG847" s="73"/>
    </row>
    <row r="848" spans="83:85" ht="12.75">
      <c r="CE848" s="73"/>
      <c r="CF848" s="73"/>
      <c r="CG848" s="73"/>
    </row>
    <row r="849" spans="83:85" ht="12.75">
      <c r="CE849" s="73"/>
      <c r="CF849" s="73"/>
      <c r="CG849" s="73"/>
    </row>
    <row r="850" spans="83:85" ht="12.75">
      <c r="CE850" s="73"/>
      <c r="CF850" s="73"/>
      <c r="CG850" s="73"/>
    </row>
    <row r="851" spans="83:85" ht="12.75">
      <c r="CE851" s="73"/>
      <c r="CF851" s="73"/>
      <c r="CG851" s="73"/>
    </row>
    <row r="852" spans="83:85" ht="12.75">
      <c r="CE852" s="73"/>
      <c r="CF852" s="73"/>
      <c r="CG852" s="73"/>
    </row>
    <row r="853" spans="83:85" ht="12.75">
      <c r="CE853" s="73"/>
      <c r="CF853" s="73"/>
      <c r="CG853" s="73"/>
    </row>
    <row r="854" spans="83:85" ht="12.75">
      <c r="CE854" s="73"/>
      <c r="CF854" s="73"/>
      <c r="CG854" s="73"/>
    </row>
    <row r="855" spans="83:85" ht="12.75">
      <c r="CE855" s="73"/>
      <c r="CF855" s="73"/>
      <c r="CG855" s="73"/>
    </row>
    <row r="856" spans="83:85" ht="12.75">
      <c r="CE856" s="73"/>
      <c r="CF856" s="73"/>
      <c r="CG856" s="73"/>
    </row>
    <row r="857" spans="83:85" ht="12.75">
      <c r="CE857" s="73"/>
      <c r="CF857" s="73"/>
      <c r="CG857" s="73"/>
    </row>
    <row r="858" spans="83:85" ht="12.75">
      <c r="CE858" s="73"/>
      <c r="CF858" s="73"/>
      <c r="CG858" s="73"/>
    </row>
    <row r="859" spans="83:85" ht="12.75">
      <c r="CE859" s="73"/>
      <c r="CF859" s="73"/>
      <c r="CG859" s="73"/>
    </row>
    <row r="860" spans="83:85" ht="12.75">
      <c r="CE860" s="73"/>
      <c r="CF860" s="73"/>
      <c r="CG860" s="73"/>
    </row>
    <row r="861" spans="83:85" ht="12.75">
      <c r="CE861" s="73"/>
      <c r="CF861" s="73"/>
      <c r="CG861" s="73"/>
    </row>
    <row r="862" spans="83:85" ht="12.75">
      <c r="CE862" s="73"/>
      <c r="CF862" s="73"/>
      <c r="CG862" s="73"/>
    </row>
    <row r="863" spans="83:85" ht="12.75">
      <c r="CE863" s="73"/>
      <c r="CF863" s="73"/>
      <c r="CG863" s="73"/>
    </row>
    <row r="864" spans="83:85" ht="12.75">
      <c r="CE864" s="73"/>
      <c r="CF864" s="73"/>
      <c r="CG864" s="73"/>
    </row>
    <row r="865" spans="83:85" ht="12.75">
      <c r="CE865" s="73"/>
      <c r="CF865" s="73"/>
      <c r="CG865" s="73"/>
    </row>
    <row r="866" spans="83:85" ht="12.75">
      <c r="CE866" s="73"/>
      <c r="CF866" s="73"/>
      <c r="CG866" s="73"/>
    </row>
    <row r="867" spans="83:85" ht="12.75">
      <c r="CE867" s="73"/>
      <c r="CF867" s="73"/>
      <c r="CG867" s="73"/>
    </row>
    <row r="868" spans="83:85" ht="12.75">
      <c r="CE868" s="73"/>
      <c r="CF868" s="73"/>
      <c r="CG868" s="73"/>
    </row>
    <row r="869" spans="83:85" ht="12.75">
      <c r="CE869" s="73"/>
      <c r="CF869" s="73"/>
      <c r="CG869" s="73"/>
    </row>
    <row r="870" spans="83:85" ht="12.75">
      <c r="CE870" s="73"/>
      <c r="CF870" s="73"/>
      <c r="CG870" s="73"/>
    </row>
    <row r="871" spans="83:85" ht="12.75">
      <c r="CE871" s="73"/>
      <c r="CF871" s="73"/>
      <c r="CG871" s="73"/>
    </row>
    <row r="872" spans="83:85" ht="12.75">
      <c r="CE872" s="73"/>
      <c r="CF872" s="73"/>
      <c r="CG872" s="73"/>
    </row>
    <row r="873" spans="83:85" ht="12.75">
      <c r="CE873" s="73"/>
      <c r="CF873" s="73"/>
      <c r="CG873" s="73"/>
    </row>
    <row r="874" spans="83:85" ht="12.75">
      <c r="CE874" s="73"/>
      <c r="CF874" s="73"/>
      <c r="CG874" s="73"/>
    </row>
    <row r="875" spans="83:85" ht="12.75">
      <c r="CE875" s="73"/>
      <c r="CF875" s="73"/>
      <c r="CG875" s="73"/>
    </row>
    <row r="876" spans="83:85" ht="12.75">
      <c r="CE876" s="73"/>
      <c r="CF876" s="73"/>
      <c r="CG876" s="73"/>
    </row>
    <row r="877" spans="83:85" ht="12.75">
      <c r="CE877" s="73"/>
      <c r="CF877" s="73"/>
      <c r="CG877" s="73"/>
    </row>
    <row r="878" spans="83:85" ht="12.75">
      <c r="CE878" s="73"/>
      <c r="CF878" s="73"/>
      <c r="CG878" s="73"/>
    </row>
    <row r="879" spans="83:85" ht="12.75">
      <c r="CE879" s="73"/>
      <c r="CF879" s="73"/>
      <c r="CG879" s="73"/>
    </row>
    <row r="880" spans="83:85" ht="12.75">
      <c r="CE880" s="73"/>
      <c r="CF880" s="73"/>
      <c r="CG880" s="73"/>
    </row>
    <row r="881" spans="83:85" ht="12.75">
      <c r="CE881" s="73"/>
      <c r="CF881" s="73"/>
      <c r="CG881" s="73"/>
    </row>
    <row r="882" spans="83:85" ht="12.75">
      <c r="CE882" s="73"/>
      <c r="CF882" s="73"/>
      <c r="CG882" s="73"/>
    </row>
    <row r="883" spans="83:85" ht="12.75">
      <c r="CE883" s="73"/>
      <c r="CF883" s="73"/>
      <c r="CG883" s="73"/>
    </row>
    <row r="884" spans="83:85" ht="12.75">
      <c r="CE884" s="73"/>
      <c r="CF884" s="73"/>
      <c r="CG884" s="73"/>
    </row>
    <row r="885" spans="83:85" ht="12.75">
      <c r="CE885" s="73"/>
      <c r="CF885" s="73"/>
      <c r="CG885" s="73"/>
    </row>
    <row r="886" spans="83:85" ht="12.75">
      <c r="CE886" s="73"/>
      <c r="CF886" s="73"/>
      <c r="CG886" s="73"/>
    </row>
    <row r="887" spans="83:85" ht="12.75">
      <c r="CE887" s="73"/>
      <c r="CF887" s="73"/>
      <c r="CG887" s="73"/>
    </row>
    <row r="888" spans="83:85" ht="12.75">
      <c r="CE888" s="73"/>
      <c r="CF888" s="73"/>
      <c r="CG888" s="73"/>
    </row>
    <row r="889" spans="83:85" ht="12.75">
      <c r="CE889" s="73"/>
      <c r="CF889" s="73"/>
      <c r="CG889" s="73"/>
    </row>
    <row r="890" spans="83:85" ht="12.75">
      <c r="CE890" s="73"/>
      <c r="CF890" s="73"/>
      <c r="CG890" s="73"/>
    </row>
    <row r="891" spans="83:85" ht="12.75">
      <c r="CE891" s="73"/>
      <c r="CF891" s="73"/>
      <c r="CG891" s="73"/>
    </row>
    <row r="892" spans="83:85" ht="12.75">
      <c r="CE892" s="73"/>
      <c r="CF892" s="73"/>
      <c r="CG892" s="73"/>
    </row>
    <row r="893" spans="83:85" ht="12.75">
      <c r="CE893" s="73"/>
      <c r="CF893" s="73"/>
      <c r="CG893" s="73"/>
    </row>
    <row r="894" spans="83:85" ht="12.75">
      <c r="CE894" s="73"/>
      <c r="CF894" s="73"/>
      <c r="CG894" s="73"/>
    </row>
    <row r="895" spans="83:85" ht="12.75">
      <c r="CE895" s="73"/>
      <c r="CF895" s="73"/>
      <c r="CG895" s="73"/>
    </row>
    <row r="896" spans="83:85" ht="12.75">
      <c r="CE896" s="73"/>
      <c r="CF896" s="73"/>
      <c r="CG896" s="73"/>
    </row>
    <row r="897" spans="83:85" ht="12.75">
      <c r="CE897" s="73"/>
      <c r="CF897" s="73"/>
      <c r="CG897" s="73"/>
    </row>
    <row r="898" spans="83:85" ht="12.75">
      <c r="CE898" s="73"/>
      <c r="CF898" s="73"/>
      <c r="CG898" s="73"/>
    </row>
    <row r="899" spans="83:85" ht="12.75">
      <c r="CE899" s="73"/>
      <c r="CF899" s="73"/>
      <c r="CG899" s="73"/>
    </row>
    <row r="900" spans="83:85" ht="12.75">
      <c r="CE900" s="73"/>
      <c r="CF900" s="73"/>
      <c r="CG900" s="73"/>
    </row>
    <row r="901" spans="83:85" ht="12.75">
      <c r="CE901" s="73"/>
      <c r="CF901" s="73"/>
      <c r="CG901" s="73"/>
    </row>
    <row r="902" spans="83:85" ht="12.75">
      <c r="CE902" s="73"/>
      <c r="CF902" s="73"/>
      <c r="CG902" s="73"/>
    </row>
    <row r="903" spans="83:85" ht="12.75">
      <c r="CE903" s="73"/>
      <c r="CF903" s="73"/>
      <c r="CG903" s="73"/>
    </row>
    <row r="904" spans="83:85" ht="12.75">
      <c r="CE904" s="73"/>
      <c r="CF904" s="73"/>
      <c r="CG904" s="73"/>
    </row>
    <row r="905" spans="83:85" ht="12.75">
      <c r="CE905" s="73"/>
      <c r="CF905" s="73"/>
      <c r="CG905" s="73"/>
    </row>
    <row r="906" spans="83:85" ht="12.75">
      <c r="CE906" s="73"/>
      <c r="CF906" s="73"/>
      <c r="CG906" s="73"/>
    </row>
    <row r="907" spans="83:85" ht="12.75">
      <c r="CE907" s="73"/>
      <c r="CF907" s="73"/>
      <c r="CG907" s="73"/>
    </row>
    <row r="908" spans="83:85" ht="12.75">
      <c r="CE908" s="73"/>
      <c r="CF908" s="73"/>
      <c r="CG908" s="73"/>
    </row>
    <row r="909" spans="83:85" ht="12.75">
      <c r="CE909" s="73"/>
      <c r="CF909" s="73"/>
      <c r="CG909" s="73"/>
    </row>
    <row r="910" spans="83:85" ht="12.75">
      <c r="CE910" s="73"/>
      <c r="CF910" s="73"/>
      <c r="CG910" s="73"/>
    </row>
    <row r="911" spans="83:85" ht="12.75">
      <c r="CE911" s="73"/>
      <c r="CF911" s="73"/>
      <c r="CG911" s="73"/>
    </row>
    <row r="912" spans="83:85" ht="12.75">
      <c r="CE912" s="73"/>
      <c r="CF912" s="73"/>
      <c r="CG912" s="73"/>
    </row>
    <row r="913" spans="83:85" ht="12.75">
      <c r="CE913" s="73"/>
      <c r="CF913" s="73"/>
      <c r="CG913" s="73"/>
    </row>
    <row r="914" spans="83:85" ht="12.75">
      <c r="CE914" s="73"/>
      <c r="CF914" s="73"/>
      <c r="CG914" s="73"/>
    </row>
    <row r="915" spans="83:85" ht="12.75">
      <c r="CE915" s="73"/>
      <c r="CF915" s="73"/>
      <c r="CG915" s="73"/>
    </row>
    <row r="916" spans="83:85" ht="12.75">
      <c r="CE916" s="73"/>
      <c r="CF916" s="73"/>
      <c r="CG916" s="73"/>
    </row>
    <row r="917" spans="83:85" ht="12.75">
      <c r="CE917" s="73"/>
      <c r="CF917" s="73"/>
      <c r="CG917" s="73"/>
    </row>
    <row r="918" spans="83:85" ht="12.75">
      <c r="CE918" s="73"/>
      <c r="CF918" s="73"/>
      <c r="CG918" s="73"/>
    </row>
    <row r="919" spans="83:85" ht="12.75">
      <c r="CE919" s="73"/>
      <c r="CF919" s="73"/>
      <c r="CG919" s="73"/>
    </row>
    <row r="920" spans="83:85" ht="12.75">
      <c r="CE920" s="73"/>
      <c r="CF920" s="73"/>
      <c r="CG920" s="73"/>
    </row>
    <row r="921" spans="83:85" ht="12.75">
      <c r="CE921" s="73"/>
      <c r="CF921" s="73"/>
      <c r="CG921" s="73"/>
    </row>
    <row r="922" spans="83:85" ht="12.75">
      <c r="CE922" s="73"/>
      <c r="CF922" s="73"/>
      <c r="CG922" s="73"/>
    </row>
    <row r="923" spans="83:85" ht="12.75">
      <c r="CE923" s="73"/>
      <c r="CF923" s="73"/>
      <c r="CG923" s="73"/>
    </row>
    <row r="924" spans="83:85" ht="12.75">
      <c r="CE924" s="73"/>
      <c r="CF924" s="73"/>
      <c r="CG924" s="73"/>
    </row>
    <row r="925" spans="83:85" ht="12.75">
      <c r="CE925" s="73"/>
      <c r="CF925" s="73"/>
      <c r="CG925" s="73"/>
    </row>
    <row r="926" spans="83:85" ht="12.75">
      <c r="CE926" s="73"/>
      <c r="CF926" s="73"/>
      <c r="CG926" s="73"/>
    </row>
    <row r="927" spans="83:85" ht="12.75">
      <c r="CE927" s="73"/>
      <c r="CF927" s="73"/>
      <c r="CG927" s="73"/>
    </row>
    <row r="928" spans="83:85" ht="12.75">
      <c r="CE928" s="73"/>
      <c r="CF928" s="73"/>
      <c r="CG928" s="73"/>
    </row>
    <row r="929" spans="83:85" ht="12.75">
      <c r="CE929" s="73"/>
      <c r="CF929" s="73"/>
      <c r="CG929" s="73"/>
    </row>
    <row r="930" spans="83:85" ht="12.75">
      <c r="CE930" s="73"/>
      <c r="CF930" s="73"/>
      <c r="CG930" s="73"/>
    </row>
    <row r="931" spans="83:85" ht="12.75">
      <c r="CE931" s="73"/>
      <c r="CF931" s="73"/>
      <c r="CG931" s="73"/>
    </row>
    <row r="932" spans="83:85" ht="12.75">
      <c r="CE932" s="73"/>
      <c r="CF932" s="73"/>
      <c r="CG932" s="73"/>
    </row>
    <row r="933" spans="83:85" ht="12.75">
      <c r="CE933" s="73"/>
      <c r="CF933" s="73"/>
      <c r="CG933" s="73"/>
    </row>
    <row r="934" spans="83:85" ht="12.75">
      <c r="CE934" s="73"/>
      <c r="CF934" s="73"/>
      <c r="CG934" s="73"/>
    </row>
    <row r="935" spans="83:85" ht="12.75">
      <c r="CE935" s="73"/>
      <c r="CF935" s="73"/>
      <c r="CG935" s="73"/>
    </row>
    <row r="936" spans="83:85" ht="12.75">
      <c r="CE936" s="73"/>
      <c r="CF936" s="73"/>
      <c r="CG936" s="73"/>
    </row>
    <row r="937" spans="83:85" ht="12.75">
      <c r="CE937" s="73"/>
      <c r="CF937" s="73"/>
      <c r="CG937" s="73"/>
    </row>
    <row r="938" spans="83:85" ht="12.75">
      <c r="CE938" s="73"/>
      <c r="CF938" s="73"/>
      <c r="CG938" s="73"/>
    </row>
    <row r="939" spans="83:85" ht="12.75">
      <c r="CE939" s="73"/>
      <c r="CF939" s="73"/>
      <c r="CG939" s="73"/>
    </row>
    <row r="940" spans="83:85" ht="12.75">
      <c r="CE940" s="73"/>
      <c r="CF940" s="73"/>
      <c r="CG940" s="73"/>
    </row>
    <row r="941" spans="83:85" ht="12.75">
      <c r="CE941" s="73"/>
      <c r="CF941" s="73"/>
      <c r="CG941" s="73"/>
    </row>
    <row r="942" spans="83:85" ht="12.75">
      <c r="CE942" s="73"/>
      <c r="CF942" s="73"/>
      <c r="CG942" s="73"/>
    </row>
    <row r="943" spans="83:85" ht="12.75">
      <c r="CE943" s="73"/>
      <c r="CF943" s="73"/>
      <c r="CG943" s="73"/>
    </row>
    <row r="944" spans="83:85" ht="12.75">
      <c r="CE944" s="73"/>
      <c r="CF944" s="73"/>
      <c r="CG944" s="73"/>
    </row>
    <row r="945" spans="83:85" ht="12.75">
      <c r="CE945" s="73"/>
      <c r="CF945" s="73"/>
      <c r="CG945" s="73"/>
    </row>
    <row r="946" spans="83:85" ht="12.75">
      <c r="CE946" s="73"/>
      <c r="CF946" s="73"/>
      <c r="CG946" s="73"/>
    </row>
    <row r="947" spans="83:85" ht="12.75">
      <c r="CE947" s="73"/>
      <c r="CF947" s="73"/>
      <c r="CG947" s="73"/>
    </row>
    <row r="948" spans="83:85" ht="12.75">
      <c r="CE948" s="73"/>
      <c r="CF948" s="73"/>
      <c r="CG948" s="73"/>
    </row>
    <row r="949" spans="83:85" ht="12.75">
      <c r="CE949" s="73"/>
      <c r="CF949" s="73"/>
      <c r="CG949" s="73"/>
    </row>
    <row r="950" spans="83:85" ht="12.75">
      <c r="CE950" s="73"/>
      <c r="CF950" s="73"/>
      <c r="CG950" s="73"/>
    </row>
    <row r="951" spans="83:85" ht="12.75">
      <c r="CE951" s="73"/>
      <c r="CF951" s="73"/>
      <c r="CG951" s="73"/>
    </row>
    <row r="952" spans="83:85" ht="12.75">
      <c r="CE952" s="73"/>
      <c r="CF952" s="73"/>
      <c r="CG952" s="73"/>
    </row>
    <row r="953" spans="83:85" ht="12.75">
      <c r="CE953" s="73"/>
      <c r="CF953" s="73"/>
      <c r="CG953" s="73"/>
    </row>
    <row r="954" spans="83:85" ht="12.75">
      <c r="CE954" s="73"/>
      <c r="CF954" s="73"/>
      <c r="CG954" s="73"/>
    </row>
    <row r="955" spans="83:85" ht="12.75">
      <c r="CE955" s="73"/>
      <c r="CF955" s="73"/>
      <c r="CG955" s="73"/>
    </row>
    <row r="956" spans="83:85" ht="12.75">
      <c r="CE956" s="73"/>
      <c r="CF956" s="73"/>
      <c r="CG956" s="73"/>
    </row>
    <row r="957" spans="83:85" ht="12.75">
      <c r="CE957" s="73"/>
      <c r="CF957" s="73"/>
      <c r="CG957" s="73"/>
    </row>
    <row r="958" spans="83:85" ht="12.75">
      <c r="CE958" s="73"/>
      <c r="CF958" s="73"/>
      <c r="CG958" s="73"/>
    </row>
    <row r="959" spans="83:85" ht="12.75">
      <c r="CE959" s="73"/>
      <c r="CF959" s="73"/>
      <c r="CG959" s="73"/>
    </row>
    <row r="960" spans="83:85" ht="12.75">
      <c r="CE960" s="73"/>
      <c r="CF960" s="73"/>
      <c r="CG960" s="73"/>
    </row>
    <row r="961" spans="83:85" ht="12.75">
      <c r="CE961" s="73"/>
      <c r="CF961" s="73"/>
      <c r="CG961" s="73"/>
    </row>
    <row r="962" spans="83:85" ht="12.75">
      <c r="CE962" s="73"/>
      <c r="CF962" s="73"/>
      <c r="CG962" s="73"/>
    </row>
    <row r="963" spans="83:85" ht="12.75">
      <c r="CE963" s="73"/>
      <c r="CF963" s="73"/>
      <c r="CG963" s="73"/>
    </row>
    <row r="964" spans="83:85" ht="12.75">
      <c r="CE964" s="73"/>
      <c r="CF964" s="73"/>
      <c r="CG964" s="73"/>
    </row>
    <row r="965" spans="83:85" ht="12.75">
      <c r="CE965" s="73"/>
      <c r="CF965" s="73"/>
      <c r="CG965" s="73"/>
    </row>
    <row r="966" spans="83:85" ht="12.75">
      <c r="CE966" s="73"/>
      <c r="CF966" s="73"/>
      <c r="CG966" s="73"/>
    </row>
    <row r="967" spans="83:85" ht="12.75">
      <c r="CE967" s="73"/>
      <c r="CF967" s="73"/>
      <c r="CG967" s="73"/>
    </row>
    <row r="968" spans="83:85" ht="12.75">
      <c r="CE968" s="73"/>
      <c r="CF968" s="73"/>
      <c r="CG968" s="73"/>
    </row>
    <row r="969" spans="83:85" ht="12.75">
      <c r="CE969" s="73"/>
      <c r="CF969" s="73"/>
      <c r="CG969" s="73"/>
    </row>
    <row r="970" spans="83:85" ht="12.75">
      <c r="CE970" s="73"/>
      <c r="CF970" s="73"/>
      <c r="CG970" s="73"/>
    </row>
    <row r="971" spans="83:85" ht="12.75">
      <c r="CE971" s="73"/>
      <c r="CF971" s="73"/>
      <c r="CG971" s="73"/>
    </row>
    <row r="972" spans="83:85" ht="12.75">
      <c r="CE972" s="73"/>
      <c r="CF972" s="73"/>
      <c r="CG972" s="73"/>
    </row>
    <row r="973" spans="83:85" ht="12.75">
      <c r="CE973" s="73"/>
      <c r="CF973" s="73"/>
      <c r="CG973" s="73"/>
    </row>
    <row r="974" spans="83:85" ht="12.75">
      <c r="CE974" s="73"/>
      <c r="CF974" s="73"/>
      <c r="CG974" s="73"/>
    </row>
    <row r="975" spans="83:85" ht="12.75">
      <c r="CE975" s="73"/>
      <c r="CF975" s="73"/>
      <c r="CG975" s="73"/>
    </row>
    <row r="976" spans="83:85" ht="12.75">
      <c r="CE976" s="73"/>
      <c r="CF976" s="73"/>
      <c r="CG976" s="73"/>
    </row>
    <row r="977" spans="83:85" ht="12.75">
      <c r="CE977" s="73"/>
      <c r="CF977" s="73"/>
      <c r="CG977" s="73"/>
    </row>
    <row r="978" spans="83:85" ht="12.75">
      <c r="CE978" s="73"/>
      <c r="CF978" s="73"/>
      <c r="CG978" s="73"/>
    </row>
    <row r="979" spans="83:85" ht="12.75">
      <c r="CE979" s="73"/>
      <c r="CF979" s="73"/>
      <c r="CG979" s="73"/>
    </row>
    <row r="980" spans="83:85" ht="12.75">
      <c r="CE980" s="73"/>
      <c r="CF980" s="73"/>
      <c r="CG980" s="73"/>
    </row>
    <row r="981" spans="83:85" ht="12.75">
      <c r="CE981" s="73"/>
      <c r="CF981" s="73"/>
      <c r="CG981" s="73"/>
    </row>
    <row r="982" spans="83:85" ht="12.75">
      <c r="CE982" s="73"/>
      <c r="CF982" s="73"/>
      <c r="CG982" s="73"/>
    </row>
    <row r="983" spans="83:85" ht="12.75">
      <c r="CE983" s="73"/>
      <c r="CF983" s="73"/>
      <c r="CG983" s="73"/>
    </row>
    <row r="984" spans="83:85" ht="12.75">
      <c r="CE984" s="73"/>
      <c r="CF984" s="73"/>
      <c r="CG984" s="73"/>
    </row>
    <row r="985" spans="83:85" ht="12.75">
      <c r="CE985" s="73"/>
      <c r="CF985" s="73"/>
      <c r="CG985" s="73"/>
    </row>
    <row r="986" spans="83:85" ht="12.75">
      <c r="CE986" s="73"/>
      <c r="CF986" s="73"/>
      <c r="CG986" s="73"/>
    </row>
    <row r="987" spans="83:85" ht="12.75">
      <c r="CE987" s="73"/>
      <c r="CF987" s="73"/>
      <c r="CG987" s="73"/>
    </row>
    <row r="988" spans="83:85" ht="12.75">
      <c r="CE988" s="73"/>
      <c r="CF988" s="73"/>
      <c r="CG988" s="73"/>
    </row>
    <row r="989" spans="83:85" ht="12.75">
      <c r="CE989" s="73"/>
      <c r="CF989" s="73"/>
      <c r="CG989" s="73"/>
    </row>
    <row r="990" spans="83:85" ht="12.75">
      <c r="CE990" s="73"/>
      <c r="CF990" s="73"/>
      <c r="CG990" s="73"/>
    </row>
    <row r="991" spans="83:85" ht="12.75">
      <c r="CE991" s="73"/>
      <c r="CF991" s="73"/>
      <c r="CG991" s="73"/>
    </row>
    <row r="992" spans="83:85" ht="12.75">
      <c r="CE992" s="73"/>
      <c r="CF992" s="73"/>
      <c r="CG992" s="73"/>
    </row>
    <row r="993" spans="83:85" ht="12.75">
      <c r="CE993" s="73"/>
      <c r="CF993" s="73"/>
      <c r="CG993" s="73"/>
    </row>
    <row r="994" spans="83:85" ht="12.75">
      <c r="CE994" s="73"/>
      <c r="CF994" s="73"/>
      <c r="CG994" s="73"/>
    </row>
    <row r="995" spans="83:85" ht="12.75">
      <c r="CE995" s="73"/>
      <c r="CF995" s="73"/>
      <c r="CG995" s="73"/>
    </row>
    <row r="996" spans="83:85" ht="12.75">
      <c r="CE996" s="73"/>
      <c r="CF996" s="73"/>
      <c r="CG996" s="73"/>
    </row>
    <row r="997" spans="83:85" ht="12.75">
      <c r="CE997" s="73"/>
      <c r="CF997" s="73"/>
      <c r="CG997" s="73"/>
    </row>
    <row r="998" spans="83:85" ht="12.75">
      <c r="CE998" s="73"/>
      <c r="CF998" s="73"/>
      <c r="CG998" s="73"/>
    </row>
    <row r="999" spans="83:85" ht="12.75">
      <c r="CE999" s="73"/>
      <c r="CF999" s="73"/>
      <c r="CG999" s="73"/>
    </row>
    <row r="1000" spans="83:85" ht="12.75">
      <c r="CE1000" s="73"/>
      <c r="CF1000" s="73"/>
      <c r="CG1000" s="73"/>
    </row>
    <row r="1001" spans="83:85" ht="12.75">
      <c r="CE1001" s="73"/>
      <c r="CF1001" s="73"/>
      <c r="CG1001" s="73"/>
    </row>
    <row r="1002" spans="83:85" ht="12.75">
      <c r="CE1002" s="73"/>
      <c r="CF1002" s="73"/>
      <c r="CG1002" s="73"/>
    </row>
    <row r="1003" spans="83:85" ht="12.75">
      <c r="CE1003" s="73"/>
      <c r="CF1003" s="73"/>
      <c r="CG1003" s="73"/>
    </row>
  </sheetData>
  <sheetProtection/>
  <autoFilter ref="B27:F27"/>
  <mergeCells count="24">
    <mergeCell ref="C81:F81"/>
    <mergeCell ref="C46:F46"/>
    <mergeCell ref="A2:U2"/>
    <mergeCell ref="A1:U1"/>
    <mergeCell ref="T26:T27"/>
    <mergeCell ref="N26:S26"/>
    <mergeCell ref="C106:F106"/>
    <mergeCell ref="B115:F115"/>
    <mergeCell ref="D26:F26"/>
    <mergeCell ref="C102:F102"/>
    <mergeCell ref="C39:F39"/>
    <mergeCell ref="C42:F42"/>
    <mergeCell ref="C96:F96"/>
    <mergeCell ref="C76:F76"/>
    <mergeCell ref="C113:F113"/>
    <mergeCell ref="H26:M26"/>
    <mergeCell ref="C33:F33"/>
    <mergeCell ref="C68:F68"/>
    <mergeCell ref="C50:F50"/>
    <mergeCell ref="C57:F57"/>
    <mergeCell ref="C70:F70"/>
    <mergeCell ref="C59:F59"/>
    <mergeCell ref="C109:F109"/>
    <mergeCell ref="C87:F87"/>
  </mergeCells>
  <printOptions horizontalCentered="1" verticalCentered="1"/>
  <pageMargins left="0" right="0" top="0.7874015748031497" bottom="0" header="0" footer="0"/>
  <pageSetup horizontalDpi="600" verticalDpi="600" orientation="portrait" paperSize="8" scale="35" r:id="rId2"/>
  <colBreaks count="4" manualBreakCount="4">
    <brk id="31" max="122" man="1"/>
    <brk id="49" max="122" man="1"/>
    <brk id="67" max="122" man="1"/>
    <brk id="109" min="21" max="12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U107"/>
  <sheetViews>
    <sheetView zoomScalePageLayoutView="0" workbookViewId="0" topLeftCell="A58">
      <selection activeCell="H13" sqref="H13"/>
    </sheetView>
  </sheetViews>
  <sheetFormatPr defaultColWidth="9.140625" defaultRowHeight="12.75"/>
  <sheetData>
    <row r="14" spans="1:21" ht="13.5" thickBot="1">
      <c r="A14" s="1"/>
      <c r="B14" s="7"/>
      <c r="C14" s="7"/>
      <c r="D14" s="5"/>
      <c r="E14" s="69"/>
      <c r="F14" s="69"/>
      <c r="G14" s="70"/>
      <c r="H14" s="70"/>
      <c r="I14" s="71"/>
      <c r="J14" s="71"/>
      <c r="K14" s="71"/>
      <c r="L14" s="71"/>
      <c r="M14" s="72"/>
      <c r="N14" s="70"/>
      <c r="O14" s="71"/>
      <c r="P14" s="71"/>
      <c r="Q14" s="71"/>
      <c r="R14" s="71"/>
      <c r="S14" s="72"/>
      <c r="T14" s="73"/>
      <c r="U14" s="73"/>
    </row>
    <row r="15" spans="1:21" ht="15.75">
      <c r="A15" s="1"/>
      <c r="B15" s="65" t="s">
        <v>1</v>
      </c>
      <c r="C15" s="66"/>
      <c r="D15" s="10"/>
      <c r="E15" s="74"/>
      <c r="F15" s="75"/>
      <c r="G15" s="70"/>
      <c r="H15" s="70"/>
      <c r="I15" s="71"/>
      <c r="J15" s="71"/>
      <c r="K15" s="71"/>
      <c r="L15" s="71"/>
      <c r="M15" s="72"/>
      <c r="N15" s="70"/>
      <c r="O15" s="71"/>
      <c r="P15" s="71"/>
      <c r="Q15" s="71"/>
      <c r="R15" s="71"/>
      <c r="S15" s="72"/>
      <c r="T15" s="73"/>
      <c r="U15" s="73"/>
    </row>
    <row r="16" spans="1:21" ht="16.5" thickBot="1">
      <c r="A16" s="1"/>
      <c r="B16" s="67" t="s">
        <v>2</v>
      </c>
      <c r="C16" s="68"/>
      <c r="D16" s="10"/>
      <c r="E16" s="74"/>
      <c r="F16" s="76"/>
      <c r="G16" s="70"/>
      <c r="H16" s="70"/>
      <c r="I16" s="71"/>
      <c r="J16" s="71"/>
      <c r="K16" s="71"/>
      <c r="L16" s="71"/>
      <c r="M16" s="72"/>
      <c r="N16" s="70"/>
      <c r="O16" s="71"/>
      <c r="P16" s="71"/>
      <c r="Q16" s="71"/>
      <c r="R16" s="71"/>
      <c r="S16" s="72"/>
      <c r="T16" s="73"/>
      <c r="U16" s="73"/>
    </row>
    <row r="17" spans="1:21" ht="16.5" thickBot="1">
      <c r="A17" s="4"/>
      <c r="B17" s="22" t="s">
        <v>3</v>
      </c>
      <c r="C17" s="23"/>
      <c r="D17" s="343" t="s">
        <v>209</v>
      </c>
      <c r="E17" s="343"/>
      <c r="F17" s="344"/>
      <c r="G17" s="24"/>
      <c r="H17" s="345" t="s">
        <v>212</v>
      </c>
      <c r="I17" s="346"/>
      <c r="J17" s="346"/>
      <c r="K17" s="346"/>
      <c r="L17" s="346"/>
      <c r="M17" s="346"/>
      <c r="N17" s="347" t="s">
        <v>210</v>
      </c>
      <c r="O17" s="348"/>
      <c r="P17" s="348"/>
      <c r="Q17" s="348"/>
      <c r="R17" s="348"/>
      <c r="S17" s="348"/>
      <c r="T17" s="349" t="s">
        <v>4</v>
      </c>
      <c r="U17" s="12"/>
    </row>
    <row r="18" spans="2:21" ht="79.5" thickBot="1">
      <c r="B18" s="26" t="s">
        <v>5</v>
      </c>
      <c r="C18" s="27" t="s">
        <v>6</v>
      </c>
      <c r="D18" s="28" t="s">
        <v>7</v>
      </c>
      <c r="E18" s="28" t="s">
        <v>8</v>
      </c>
      <c r="F18" s="29" t="s">
        <v>9</v>
      </c>
      <c r="G18" s="30" t="s">
        <v>211</v>
      </c>
      <c r="H18" s="30" t="s">
        <v>207</v>
      </c>
      <c r="I18" s="25" t="s">
        <v>10</v>
      </c>
      <c r="J18" s="25" t="s">
        <v>11</v>
      </c>
      <c r="K18" s="25" t="s">
        <v>12</v>
      </c>
      <c r="L18" s="25" t="s">
        <v>15</v>
      </c>
      <c r="M18" s="25" t="s">
        <v>13</v>
      </c>
      <c r="N18" s="167" t="s">
        <v>16</v>
      </c>
      <c r="O18" s="168" t="s">
        <v>10</v>
      </c>
      <c r="P18" s="168" t="s">
        <v>11</v>
      </c>
      <c r="Q18" s="168" t="s">
        <v>12</v>
      </c>
      <c r="R18" s="168" t="s">
        <v>15</v>
      </c>
      <c r="S18" s="169" t="s">
        <v>14</v>
      </c>
      <c r="T18" s="350"/>
      <c r="U18" s="13"/>
    </row>
    <row r="19" spans="2:21" ht="31.5">
      <c r="B19" s="40" t="s">
        <v>17</v>
      </c>
      <c r="C19" s="31" t="s">
        <v>18</v>
      </c>
      <c r="D19" s="32" t="s">
        <v>19</v>
      </c>
      <c r="E19" s="32" t="s">
        <v>20</v>
      </c>
      <c r="F19" s="33" t="s">
        <v>21</v>
      </c>
      <c r="G19" s="77"/>
      <c r="H19" s="78"/>
      <c r="I19" s="79"/>
      <c r="J19" s="80"/>
      <c r="K19" s="80"/>
      <c r="L19" s="81"/>
      <c r="M19" s="82"/>
      <c r="N19" s="86"/>
      <c r="O19" s="83"/>
      <c r="P19" s="83"/>
      <c r="Q19" s="83"/>
      <c r="R19" s="84"/>
      <c r="S19" s="87"/>
      <c r="T19" s="88"/>
      <c r="U19" s="13"/>
    </row>
    <row r="20" spans="2:21" ht="47.25">
      <c r="B20" s="41" t="s">
        <v>22</v>
      </c>
      <c r="C20" s="34" t="s">
        <v>23</v>
      </c>
      <c r="D20" s="35" t="s">
        <v>19</v>
      </c>
      <c r="E20" s="35" t="s">
        <v>20</v>
      </c>
      <c r="F20" s="36" t="s">
        <v>21</v>
      </c>
      <c r="G20" s="89"/>
      <c r="H20" s="90"/>
      <c r="I20" s="91"/>
      <c r="J20" s="92"/>
      <c r="K20" s="92"/>
      <c r="L20" s="81"/>
      <c r="M20" s="82"/>
      <c r="N20" s="93"/>
      <c r="O20" s="92"/>
      <c r="P20" s="92"/>
      <c r="Q20" s="92"/>
      <c r="R20" s="94"/>
      <c r="S20" s="95"/>
      <c r="T20" s="96"/>
      <c r="U20" s="13"/>
    </row>
    <row r="21" spans="2:21" ht="47.25">
      <c r="B21" s="41" t="s">
        <v>24</v>
      </c>
      <c r="C21" s="34" t="s">
        <v>25</v>
      </c>
      <c r="D21" s="35" t="s">
        <v>19</v>
      </c>
      <c r="E21" s="35" t="s">
        <v>20</v>
      </c>
      <c r="F21" s="36" t="s">
        <v>21</v>
      </c>
      <c r="G21" s="97"/>
      <c r="H21" s="90"/>
      <c r="I21" s="91"/>
      <c r="J21" s="92"/>
      <c r="K21" s="92"/>
      <c r="L21" s="81"/>
      <c r="M21" s="82"/>
      <c r="N21" s="93"/>
      <c r="O21" s="92"/>
      <c r="P21" s="92"/>
      <c r="Q21" s="92"/>
      <c r="R21" s="94"/>
      <c r="S21" s="95"/>
      <c r="T21" s="96"/>
      <c r="U21" s="13"/>
    </row>
    <row r="22" spans="2:21" ht="31.5">
      <c r="B22" s="41" t="s">
        <v>26</v>
      </c>
      <c r="C22" s="34" t="s">
        <v>27</v>
      </c>
      <c r="D22" s="35" t="s">
        <v>19</v>
      </c>
      <c r="E22" s="35" t="s">
        <v>20</v>
      </c>
      <c r="F22" s="36" t="s">
        <v>21</v>
      </c>
      <c r="G22" s="97"/>
      <c r="H22" s="90"/>
      <c r="I22" s="91"/>
      <c r="J22" s="92"/>
      <c r="K22" s="92"/>
      <c r="L22" s="81"/>
      <c r="M22" s="82"/>
      <c r="N22" s="93"/>
      <c r="O22" s="92"/>
      <c r="P22" s="92"/>
      <c r="Q22" s="92"/>
      <c r="R22" s="94"/>
      <c r="S22" s="95"/>
      <c r="T22" s="96"/>
      <c r="U22" s="13"/>
    </row>
    <row r="23" spans="2:21" ht="79.5" thickBot="1">
      <c r="B23" s="42" t="s">
        <v>28</v>
      </c>
      <c r="C23" s="37" t="s">
        <v>29</v>
      </c>
      <c r="D23" s="38" t="s">
        <v>19</v>
      </c>
      <c r="E23" s="38" t="s">
        <v>20</v>
      </c>
      <c r="F23" s="39" t="s">
        <v>21</v>
      </c>
      <c r="G23" s="98"/>
      <c r="H23" s="99"/>
      <c r="I23" s="100"/>
      <c r="J23" s="101"/>
      <c r="K23" s="101"/>
      <c r="L23" s="102"/>
      <c r="M23" s="82"/>
      <c r="N23" s="164"/>
      <c r="O23" s="145"/>
      <c r="P23" s="145"/>
      <c r="Q23" s="145"/>
      <c r="R23" s="150"/>
      <c r="S23" s="177"/>
      <c r="T23" s="151"/>
      <c r="U23" s="13"/>
    </row>
    <row r="24" spans="1:21" ht="38.25" thickBot="1">
      <c r="A24" s="13"/>
      <c r="B24" s="63" t="s">
        <v>30</v>
      </c>
      <c r="C24" s="330" t="s">
        <v>31</v>
      </c>
      <c r="D24" s="331"/>
      <c r="E24" s="331"/>
      <c r="F24" s="332"/>
      <c r="G24" s="105">
        <f aca="true" t="shared" si="0" ref="G24:M24">SUM(G19:G23)</f>
        <v>0</v>
      </c>
      <c r="H24" s="105">
        <f t="shared" si="0"/>
        <v>0</v>
      </c>
      <c r="I24" s="106">
        <f t="shared" si="0"/>
        <v>0</v>
      </c>
      <c r="J24" s="106">
        <f t="shared" si="0"/>
        <v>0</v>
      </c>
      <c r="K24" s="106">
        <f t="shared" si="0"/>
        <v>0</v>
      </c>
      <c r="L24" s="106">
        <f t="shared" si="0"/>
        <v>0</v>
      </c>
      <c r="M24" s="106">
        <f t="shared" si="0"/>
        <v>0</v>
      </c>
      <c r="N24" s="172"/>
      <c r="O24" s="173"/>
      <c r="P24" s="173"/>
      <c r="Q24" s="173"/>
      <c r="R24" s="174"/>
      <c r="S24" s="175"/>
      <c r="T24" s="176"/>
      <c r="U24" s="13"/>
    </row>
    <row r="25" spans="2:21" ht="94.5">
      <c r="B25" s="43" t="s">
        <v>32</v>
      </c>
      <c r="C25" s="44" t="s">
        <v>33</v>
      </c>
      <c r="D25" s="45" t="s">
        <v>19</v>
      </c>
      <c r="E25" s="45" t="s">
        <v>34</v>
      </c>
      <c r="F25" s="46" t="s">
        <v>35</v>
      </c>
      <c r="G25" s="82"/>
      <c r="H25" s="107"/>
      <c r="I25" s="108"/>
      <c r="J25" s="109"/>
      <c r="K25" s="109"/>
      <c r="L25" s="110"/>
      <c r="M25" s="82"/>
      <c r="N25" s="163"/>
      <c r="O25" s="80"/>
      <c r="P25" s="80"/>
      <c r="Q25" s="80"/>
      <c r="R25" s="81"/>
      <c r="S25" s="170"/>
      <c r="T25" s="171"/>
      <c r="U25" s="13"/>
    </row>
    <row r="26" spans="2:21" ht="157.5">
      <c r="B26" s="41" t="s">
        <v>36</v>
      </c>
      <c r="C26" s="34" t="s">
        <v>37</v>
      </c>
      <c r="D26" s="35" t="s">
        <v>19</v>
      </c>
      <c r="E26" s="35" t="s">
        <v>38</v>
      </c>
      <c r="F26" s="36" t="s">
        <v>35</v>
      </c>
      <c r="G26" s="111"/>
      <c r="H26" s="112"/>
      <c r="I26" s="113"/>
      <c r="J26" s="114"/>
      <c r="K26" s="114"/>
      <c r="L26" s="110"/>
      <c r="M26" s="82"/>
      <c r="N26" s="93"/>
      <c r="O26" s="92"/>
      <c r="P26" s="92"/>
      <c r="Q26" s="92"/>
      <c r="R26" s="94"/>
      <c r="S26" s="95"/>
      <c r="T26" s="96"/>
      <c r="U26" s="13"/>
    </row>
    <row r="27" spans="2:21" ht="47.25">
      <c r="B27" s="41" t="s">
        <v>39</v>
      </c>
      <c r="C27" s="34" t="s">
        <v>206</v>
      </c>
      <c r="D27" s="35" t="s">
        <v>19</v>
      </c>
      <c r="E27" s="35" t="s">
        <v>34</v>
      </c>
      <c r="F27" s="36" t="s">
        <v>35</v>
      </c>
      <c r="G27" s="111"/>
      <c r="H27" s="90"/>
      <c r="I27" s="113"/>
      <c r="J27" s="92"/>
      <c r="K27" s="92"/>
      <c r="L27" s="81"/>
      <c r="M27" s="82"/>
      <c r="N27" s="93"/>
      <c r="O27" s="92"/>
      <c r="P27" s="92"/>
      <c r="Q27" s="92"/>
      <c r="R27" s="115"/>
      <c r="S27" s="95"/>
      <c r="T27" s="96"/>
      <c r="U27" s="13"/>
    </row>
    <row r="28" spans="2:21" ht="78.75">
      <c r="B28" s="41" t="s">
        <v>40</v>
      </c>
      <c r="C28" s="34" t="s">
        <v>41</v>
      </c>
      <c r="D28" s="35" t="s">
        <v>19</v>
      </c>
      <c r="E28" s="35" t="s">
        <v>42</v>
      </c>
      <c r="F28" s="36" t="s">
        <v>35</v>
      </c>
      <c r="G28" s="116"/>
      <c r="H28" s="112"/>
      <c r="I28" s="113"/>
      <c r="J28" s="92"/>
      <c r="K28" s="92"/>
      <c r="L28" s="81"/>
      <c r="M28" s="82"/>
      <c r="N28" s="93"/>
      <c r="O28" s="92"/>
      <c r="P28" s="92"/>
      <c r="Q28" s="92"/>
      <c r="R28" s="94"/>
      <c r="S28" s="95"/>
      <c r="T28" s="96"/>
      <c r="U28" s="13"/>
    </row>
    <row r="29" spans="2:21" ht="95.25" thickBot="1">
      <c r="B29" s="42" t="s">
        <v>43</v>
      </c>
      <c r="C29" s="37" t="s">
        <v>44</v>
      </c>
      <c r="D29" s="38" t="s">
        <v>19</v>
      </c>
      <c r="E29" s="38" t="s">
        <v>34</v>
      </c>
      <c r="F29" s="39" t="s">
        <v>35</v>
      </c>
      <c r="G29" s="98"/>
      <c r="H29" s="99"/>
      <c r="I29" s="100"/>
      <c r="J29" s="101"/>
      <c r="K29" s="101"/>
      <c r="L29" s="102"/>
      <c r="M29" s="82"/>
      <c r="N29" s="164"/>
      <c r="O29" s="145"/>
      <c r="P29" s="145"/>
      <c r="Q29" s="145"/>
      <c r="R29" s="150"/>
      <c r="S29" s="177"/>
      <c r="T29" s="151"/>
      <c r="U29" s="13"/>
    </row>
    <row r="30" spans="1:21" ht="38.25" thickBot="1">
      <c r="A30" s="13"/>
      <c r="B30" s="63" t="s">
        <v>45</v>
      </c>
      <c r="C30" s="330" t="s">
        <v>31</v>
      </c>
      <c r="D30" s="331"/>
      <c r="E30" s="331"/>
      <c r="F30" s="332"/>
      <c r="G30" s="105">
        <f>+SUM(G25:G29)</f>
        <v>0</v>
      </c>
      <c r="H30" s="105">
        <f>+SUM(H25:H29)</f>
        <v>0</v>
      </c>
      <c r="I30" s="117">
        <f>SUM(I25:I29)</f>
        <v>0</v>
      </c>
      <c r="J30" s="117">
        <f>SUM(J25:J29)</f>
        <v>0</v>
      </c>
      <c r="K30" s="117">
        <f>SUM(K25:K29)</f>
        <v>0</v>
      </c>
      <c r="L30" s="117">
        <f>SUM(L25:L29)</f>
        <v>0</v>
      </c>
      <c r="M30" s="117">
        <f>SUM(M25:M29)</f>
        <v>0</v>
      </c>
      <c r="N30" s="172"/>
      <c r="O30" s="173"/>
      <c r="P30" s="173"/>
      <c r="Q30" s="173"/>
      <c r="R30" s="173"/>
      <c r="S30" s="175"/>
      <c r="T30" s="176"/>
      <c r="U30" s="13"/>
    </row>
    <row r="31" spans="2:21" ht="63">
      <c r="B31" s="43" t="s">
        <v>46</v>
      </c>
      <c r="C31" s="44" t="s">
        <v>47</v>
      </c>
      <c r="D31" s="45" t="s">
        <v>19</v>
      </c>
      <c r="E31" s="45" t="s">
        <v>48</v>
      </c>
      <c r="F31" s="46" t="s">
        <v>35</v>
      </c>
      <c r="G31" s="77">
        <v>0</v>
      </c>
      <c r="H31" s="78"/>
      <c r="I31" s="108"/>
      <c r="J31" s="80"/>
      <c r="K31" s="80"/>
      <c r="L31" s="81"/>
      <c r="M31" s="82"/>
      <c r="N31" s="163"/>
      <c r="O31" s="80"/>
      <c r="P31" s="80"/>
      <c r="Q31" s="80"/>
      <c r="R31" s="81"/>
      <c r="S31" s="170"/>
      <c r="T31" s="171"/>
      <c r="U31" s="13"/>
    </row>
    <row r="32" spans="2:21" ht="48" thickBot="1">
      <c r="B32" s="42" t="s">
        <v>49</v>
      </c>
      <c r="C32" s="37" t="s">
        <v>50</v>
      </c>
      <c r="D32" s="38" t="s">
        <v>19</v>
      </c>
      <c r="E32" s="38" t="s">
        <v>51</v>
      </c>
      <c r="F32" s="39" t="s">
        <v>21</v>
      </c>
      <c r="G32" s="118"/>
      <c r="H32" s="119"/>
      <c r="I32" s="100"/>
      <c r="J32" s="103"/>
      <c r="K32" s="80"/>
      <c r="L32" s="81"/>
      <c r="M32" s="82"/>
      <c r="N32" s="164"/>
      <c r="O32" s="145"/>
      <c r="P32" s="145"/>
      <c r="Q32" s="145"/>
      <c r="R32" s="150"/>
      <c r="S32" s="177"/>
      <c r="T32" s="151"/>
      <c r="U32" s="13"/>
    </row>
    <row r="33" spans="2:21" ht="38.25" thickBot="1">
      <c r="B33" s="61" t="s">
        <v>52</v>
      </c>
      <c r="C33" s="325" t="s">
        <v>31</v>
      </c>
      <c r="D33" s="326"/>
      <c r="E33" s="326"/>
      <c r="F33" s="327"/>
      <c r="G33" s="105">
        <f aca="true" t="shared" si="1" ref="G33:M33">SUM(G31:G32)</f>
        <v>0</v>
      </c>
      <c r="H33" s="105">
        <f t="shared" si="1"/>
        <v>0</v>
      </c>
      <c r="I33" s="117">
        <f t="shared" si="1"/>
        <v>0</v>
      </c>
      <c r="J33" s="117">
        <f t="shared" si="1"/>
        <v>0</v>
      </c>
      <c r="K33" s="117">
        <f t="shared" si="1"/>
        <v>0</v>
      </c>
      <c r="L33" s="117">
        <f t="shared" si="1"/>
        <v>0</v>
      </c>
      <c r="M33" s="117">
        <f t="shared" si="1"/>
        <v>0</v>
      </c>
      <c r="N33" s="172"/>
      <c r="O33" s="173"/>
      <c r="P33" s="173"/>
      <c r="Q33" s="173"/>
      <c r="R33" s="174"/>
      <c r="S33" s="178"/>
      <c r="T33" s="176"/>
      <c r="U33" s="13"/>
    </row>
    <row r="34" spans="2:21" ht="157.5">
      <c r="B34" s="43" t="s">
        <v>53</v>
      </c>
      <c r="C34" s="44" t="s">
        <v>54</v>
      </c>
      <c r="D34" s="45" t="s">
        <v>19</v>
      </c>
      <c r="E34" s="45" t="s">
        <v>55</v>
      </c>
      <c r="F34" s="46" t="s">
        <v>21</v>
      </c>
      <c r="G34" s="82"/>
      <c r="H34" s="107"/>
      <c r="I34" s="108"/>
      <c r="J34" s="109"/>
      <c r="K34" s="109"/>
      <c r="L34" s="110"/>
      <c r="M34" s="82"/>
      <c r="N34" s="163"/>
      <c r="O34" s="80"/>
      <c r="P34" s="80"/>
      <c r="Q34" s="80"/>
      <c r="R34" s="81"/>
      <c r="S34" s="170"/>
      <c r="T34" s="171"/>
      <c r="U34" s="13" t="s">
        <v>0</v>
      </c>
    </row>
    <row r="35" spans="2:21" ht="47.25">
      <c r="B35" s="35" t="s">
        <v>198</v>
      </c>
      <c r="C35" s="34" t="s">
        <v>199</v>
      </c>
      <c r="D35" s="35" t="s">
        <v>19</v>
      </c>
      <c r="E35" s="35" t="s">
        <v>58</v>
      </c>
      <c r="F35" s="35" t="s">
        <v>35</v>
      </c>
      <c r="G35" s="120"/>
      <c r="H35" s="121"/>
      <c r="I35" s="122"/>
      <c r="J35" s="123"/>
      <c r="K35" s="109"/>
      <c r="L35" s="110"/>
      <c r="M35" s="82"/>
      <c r="N35" s="93"/>
      <c r="O35" s="92"/>
      <c r="P35" s="92"/>
      <c r="Q35" s="92"/>
      <c r="R35" s="94"/>
      <c r="S35" s="95"/>
      <c r="T35" s="96"/>
      <c r="U35" s="13"/>
    </row>
    <row r="36" spans="2:21" ht="142.5" thickBot="1">
      <c r="B36" s="42" t="s">
        <v>56</v>
      </c>
      <c r="C36" s="37" t="s">
        <v>57</v>
      </c>
      <c r="D36" s="38" t="s">
        <v>19</v>
      </c>
      <c r="E36" s="38" t="s">
        <v>58</v>
      </c>
      <c r="F36" s="39" t="s">
        <v>35</v>
      </c>
      <c r="G36" s="98"/>
      <c r="H36" s="99"/>
      <c r="I36" s="100"/>
      <c r="J36" s="101"/>
      <c r="K36" s="80"/>
      <c r="L36" s="81"/>
      <c r="M36" s="82"/>
      <c r="N36" s="164"/>
      <c r="O36" s="145"/>
      <c r="P36" s="145"/>
      <c r="Q36" s="145"/>
      <c r="R36" s="150"/>
      <c r="S36" s="177"/>
      <c r="T36" s="151"/>
      <c r="U36" s="13"/>
    </row>
    <row r="37" spans="2:21" ht="38.25" thickBot="1">
      <c r="B37" s="61" t="s">
        <v>59</v>
      </c>
      <c r="C37" s="325" t="s">
        <v>31</v>
      </c>
      <c r="D37" s="326"/>
      <c r="E37" s="326"/>
      <c r="F37" s="327"/>
      <c r="G37" s="105">
        <f aca="true" t="shared" si="2" ref="G37:M37">SUM(G34:G36)</f>
        <v>0</v>
      </c>
      <c r="H37" s="105">
        <f t="shared" si="2"/>
        <v>0</v>
      </c>
      <c r="I37" s="106">
        <f t="shared" si="2"/>
        <v>0</v>
      </c>
      <c r="J37" s="106">
        <f t="shared" si="2"/>
        <v>0</v>
      </c>
      <c r="K37" s="106">
        <f t="shared" si="2"/>
        <v>0</v>
      </c>
      <c r="L37" s="106">
        <f t="shared" si="2"/>
        <v>0</v>
      </c>
      <c r="M37" s="106">
        <f t="shared" si="2"/>
        <v>0</v>
      </c>
      <c r="N37" s="172"/>
      <c r="O37" s="173"/>
      <c r="P37" s="173"/>
      <c r="Q37" s="173"/>
      <c r="R37" s="174"/>
      <c r="S37" s="178"/>
      <c r="T37" s="176"/>
      <c r="U37" s="13"/>
    </row>
    <row r="38" spans="2:21" ht="63">
      <c r="B38" s="43" t="s">
        <v>60</v>
      </c>
      <c r="C38" s="44" t="s">
        <v>61</v>
      </c>
      <c r="D38" s="45" t="s">
        <v>19</v>
      </c>
      <c r="E38" s="45" t="s">
        <v>62</v>
      </c>
      <c r="F38" s="46" t="s">
        <v>35</v>
      </c>
      <c r="G38" s="77"/>
      <c r="H38" s="78"/>
      <c r="I38" s="108"/>
      <c r="J38" s="80"/>
      <c r="K38" s="80"/>
      <c r="L38" s="81"/>
      <c r="M38" s="82"/>
      <c r="N38" s="163"/>
      <c r="O38" s="80"/>
      <c r="P38" s="80"/>
      <c r="Q38" s="80"/>
      <c r="R38" s="81"/>
      <c r="S38" s="170"/>
      <c r="T38" s="171"/>
      <c r="U38" s="13"/>
    </row>
    <row r="39" spans="2:21" ht="78.75">
      <c r="B39" s="41" t="s">
        <v>63</v>
      </c>
      <c r="C39" s="34" t="s">
        <v>64</v>
      </c>
      <c r="D39" s="35" t="s">
        <v>19</v>
      </c>
      <c r="E39" s="35" t="s">
        <v>65</v>
      </c>
      <c r="F39" s="36" t="s">
        <v>35</v>
      </c>
      <c r="G39" s="97"/>
      <c r="H39" s="90"/>
      <c r="I39" s="113"/>
      <c r="J39" s="92"/>
      <c r="K39" s="80"/>
      <c r="L39" s="81"/>
      <c r="M39" s="82"/>
      <c r="N39" s="93"/>
      <c r="O39" s="92"/>
      <c r="P39" s="92"/>
      <c r="Q39" s="92"/>
      <c r="R39" s="94"/>
      <c r="S39" s="95"/>
      <c r="T39" s="96"/>
      <c r="U39" s="13"/>
    </row>
    <row r="40" spans="2:21" ht="221.25" thickBot="1">
      <c r="B40" s="42" t="s">
        <v>66</v>
      </c>
      <c r="C40" s="37" t="s">
        <v>67</v>
      </c>
      <c r="D40" s="38" t="s">
        <v>19</v>
      </c>
      <c r="E40" s="38" t="s">
        <v>62</v>
      </c>
      <c r="F40" s="39" t="s">
        <v>35</v>
      </c>
      <c r="G40" s="98"/>
      <c r="H40" s="124"/>
      <c r="I40" s="100"/>
      <c r="J40" s="101"/>
      <c r="K40" s="80"/>
      <c r="L40" s="81"/>
      <c r="M40" s="82"/>
      <c r="N40" s="164"/>
      <c r="O40" s="145"/>
      <c r="P40" s="145"/>
      <c r="Q40" s="145"/>
      <c r="R40" s="150"/>
      <c r="S40" s="177"/>
      <c r="T40" s="151"/>
      <c r="U40" s="13"/>
    </row>
    <row r="41" spans="2:21" ht="38.25" thickBot="1">
      <c r="B41" s="61" t="s">
        <v>68</v>
      </c>
      <c r="C41" s="325" t="s">
        <v>31</v>
      </c>
      <c r="D41" s="326"/>
      <c r="E41" s="326"/>
      <c r="F41" s="327"/>
      <c r="G41" s="105">
        <f aca="true" t="shared" si="3" ref="G41:M41">SUM(G38:G40)</f>
        <v>0</v>
      </c>
      <c r="H41" s="105">
        <f t="shared" si="3"/>
        <v>0</v>
      </c>
      <c r="I41" s="106">
        <f t="shared" si="3"/>
        <v>0</v>
      </c>
      <c r="J41" s="106">
        <f t="shared" si="3"/>
        <v>0</v>
      </c>
      <c r="K41" s="106">
        <f t="shared" si="3"/>
        <v>0</v>
      </c>
      <c r="L41" s="106">
        <f t="shared" si="3"/>
        <v>0</v>
      </c>
      <c r="M41" s="106">
        <f t="shared" si="3"/>
        <v>0</v>
      </c>
      <c r="N41" s="172"/>
      <c r="O41" s="173"/>
      <c r="P41" s="173"/>
      <c r="Q41" s="173"/>
      <c r="R41" s="174"/>
      <c r="S41" s="178"/>
      <c r="T41" s="176"/>
      <c r="U41" s="13"/>
    </row>
    <row r="42" spans="2:21" ht="31.5">
      <c r="B42" s="43" t="s">
        <v>69</v>
      </c>
      <c r="C42" s="44" t="s">
        <v>70</v>
      </c>
      <c r="D42" s="45" t="s">
        <v>19</v>
      </c>
      <c r="E42" s="45" t="s">
        <v>71</v>
      </c>
      <c r="F42" s="46" t="s">
        <v>35</v>
      </c>
      <c r="G42" s="77"/>
      <c r="H42" s="78"/>
      <c r="I42" s="109"/>
      <c r="J42" s="80"/>
      <c r="K42" s="80"/>
      <c r="L42" s="81"/>
      <c r="M42" s="85"/>
      <c r="N42" s="163"/>
      <c r="O42" s="80"/>
      <c r="P42" s="80"/>
      <c r="Q42" s="80"/>
      <c r="R42" s="81"/>
      <c r="S42" s="170"/>
      <c r="T42" s="171"/>
      <c r="U42" s="13"/>
    </row>
    <row r="43" spans="2:21" ht="31.5">
      <c r="B43" s="41" t="s">
        <v>72</v>
      </c>
      <c r="C43" s="34" t="s">
        <v>73</v>
      </c>
      <c r="D43" s="35" t="s">
        <v>19</v>
      </c>
      <c r="E43" s="35" t="s">
        <v>71</v>
      </c>
      <c r="F43" s="36" t="s">
        <v>35</v>
      </c>
      <c r="G43" s="97"/>
      <c r="H43" s="90"/>
      <c r="I43" s="114"/>
      <c r="J43" s="92"/>
      <c r="K43" s="92"/>
      <c r="L43" s="81"/>
      <c r="M43" s="82"/>
      <c r="N43" s="93"/>
      <c r="O43" s="92"/>
      <c r="P43" s="92"/>
      <c r="Q43" s="92"/>
      <c r="R43" s="94"/>
      <c r="S43" s="95"/>
      <c r="T43" s="96"/>
      <c r="U43" s="13"/>
    </row>
    <row r="44" spans="2:21" ht="47.25">
      <c r="B44" s="41" t="s">
        <v>74</v>
      </c>
      <c r="C44" s="34" t="s">
        <v>75</v>
      </c>
      <c r="D44" s="35" t="s">
        <v>19</v>
      </c>
      <c r="E44" s="35" t="s">
        <v>76</v>
      </c>
      <c r="F44" s="36" t="s">
        <v>35</v>
      </c>
      <c r="G44" s="97"/>
      <c r="H44" s="90"/>
      <c r="I44" s="114"/>
      <c r="J44" s="92"/>
      <c r="K44" s="92"/>
      <c r="L44" s="81"/>
      <c r="M44" s="82"/>
      <c r="N44" s="93"/>
      <c r="O44" s="92"/>
      <c r="P44" s="92"/>
      <c r="Q44" s="92"/>
      <c r="R44" s="94"/>
      <c r="S44" s="95"/>
      <c r="T44" s="96"/>
      <c r="U44" s="13"/>
    </row>
    <row r="45" spans="1:21" ht="31.5">
      <c r="A45" s="6"/>
      <c r="B45" s="47" t="s">
        <v>77</v>
      </c>
      <c r="C45" s="48" t="s">
        <v>78</v>
      </c>
      <c r="D45" s="49" t="s">
        <v>19</v>
      </c>
      <c r="E45" s="49" t="s">
        <v>76</v>
      </c>
      <c r="F45" s="50" t="s">
        <v>35</v>
      </c>
      <c r="G45" s="89"/>
      <c r="H45" s="125"/>
      <c r="I45" s="113"/>
      <c r="J45" s="126"/>
      <c r="K45" s="126"/>
      <c r="L45" s="127"/>
      <c r="M45" s="82"/>
      <c r="N45" s="93"/>
      <c r="O45" s="92"/>
      <c r="P45" s="92"/>
      <c r="Q45" s="92"/>
      <c r="R45" s="94"/>
      <c r="S45" s="95"/>
      <c r="T45" s="96"/>
      <c r="U45" s="15"/>
    </row>
    <row r="46" spans="2:21" ht="47.25">
      <c r="B46" s="42" t="s">
        <v>79</v>
      </c>
      <c r="C46" s="37" t="s">
        <v>80</v>
      </c>
      <c r="D46" s="38" t="s">
        <v>19</v>
      </c>
      <c r="E46" s="38" t="s">
        <v>76</v>
      </c>
      <c r="F46" s="39" t="s">
        <v>35</v>
      </c>
      <c r="G46" s="97"/>
      <c r="H46" s="90"/>
      <c r="I46" s="113"/>
      <c r="J46" s="92"/>
      <c r="K46" s="92"/>
      <c r="L46" s="94"/>
      <c r="M46" s="111"/>
      <c r="N46" s="93"/>
      <c r="O46" s="92"/>
      <c r="P46" s="92"/>
      <c r="Q46" s="92"/>
      <c r="R46" s="94"/>
      <c r="S46" s="95"/>
      <c r="T46" s="96"/>
      <c r="U46" s="13"/>
    </row>
    <row r="47" spans="2:21" ht="48" thickBot="1">
      <c r="B47" s="41" t="s">
        <v>200</v>
      </c>
      <c r="C47" s="34" t="s">
        <v>201</v>
      </c>
      <c r="D47" s="35" t="s">
        <v>19</v>
      </c>
      <c r="E47" s="35"/>
      <c r="F47" s="36" t="s">
        <v>35</v>
      </c>
      <c r="G47" s="128"/>
      <c r="H47" s="129"/>
      <c r="I47" s="130"/>
      <c r="J47" s="131"/>
      <c r="K47" s="132"/>
      <c r="L47" s="104"/>
      <c r="M47" s="133"/>
      <c r="N47" s="164"/>
      <c r="O47" s="145"/>
      <c r="P47" s="145"/>
      <c r="Q47" s="145"/>
      <c r="R47" s="180"/>
      <c r="S47" s="177"/>
      <c r="T47" s="151"/>
      <c r="U47" s="13"/>
    </row>
    <row r="48" spans="2:21" ht="38.25" thickBot="1">
      <c r="B48" s="61" t="s">
        <v>81</v>
      </c>
      <c r="C48" s="325" t="s">
        <v>31</v>
      </c>
      <c r="D48" s="326"/>
      <c r="E48" s="326"/>
      <c r="F48" s="327"/>
      <c r="G48" s="105">
        <f>SUM(G42:G47)</f>
        <v>0</v>
      </c>
      <c r="H48" s="105">
        <f>SUM(H42:H47)</f>
        <v>0</v>
      </c>
      <c r="I48" s="134">
        <f>SUM(I42:I46)</f>
        <v>0</v>
      </c>
      <c r="J48" s="134">
        <f>SUM(J42:J46)</f>
        <v>0</v>
      </c>
      <c r="K48" s="106">
        <f>SUM(K42:K46)</f>
        <v>0</v>
      </c>
      <c r="L48" s="106">
        <f>SUM(L42:L46)</f>
        <v>0</v>
      </c>
      <c r="M48" s="106">
        <f>G48+H48-I48-J48-K48+L48</f>
        <v>0</v>
      </c>
      <c r="N48" s="172"/>
      <c r="O48" s="173"/>
      <c r="P48" s="173"/>
      <c r="Q48" s="173"/>
      <c r="R48" s="179"/>
      <c r="S48" s="178"/>
      <c r="T48" s="176"/>
      <c r="U48" s="13"/>
    </row>
    <row r="49" spans="2:21" ht="32.25" thickBot="1">
      <c r="B49" s="16" t="s">
        <v>82</v>
      </c>
      <c r="C49" s="17" t="s">
        <v>83</v>
      </c>
      <c r="D49" s="18" t="s">
        <v>19</v>
      </c>
      <c r="E49" s="18" t="s">
        <v>48</v>
      </c>
      <c r="F49" s="19" t="s">
        <v>35</v>
      </c>
      <c r="G49" s="128"/>
      <c r="H49" s="135">
        <v>0</v>
      </c>
      <c r="I49" s="122">
        <v>0</v>
      </c>
      <c r="J49" s="132"/>
      <c r="K49" s="80"/>
      <c r="L49" s="81"/>
      <c r="M49" s="82">
        <f>G49+H49-I49-J49-K49-L49</f>
        <v>0</v>
      </c>
      <c r="N49" s="183"/>
      <c r="O49" s="137"/>
      <c r="P49" s="137"/>
      <c r="Q49" s="137"/>
      <c r="R49" s="184"/>
      <c r="S49" s="185"/>
      <c r="T49" s="186"/>
      <c r="U49" s="13"/>
    </row>
    <row r="50" spans="2:21" ht="38.25" thickBot="1">
      <c r="B50" s="61" t="s">
        <v>84</v>
      </c>
      <c r="C50" s="325" t="s">
        <v>31</v>
      </c>
      <c r="D50" s="326"/>
      <c r="E50" s="326"/>
      <c r="F50" s="327"/>
      <c r="G50" s="105">
        <f aca="true" t="shared" si="4" ref="G50:M50">SUM(G49)</f>
        <v>0</v>
      </c>
      <c r="H50" s="105">
        <f t="shared" si="4"/>
        <v>0</v>
      </c>
      <c r="I50" s="106">
        <f t="shared" si="4"/>
        <v>0</v>
      </c>
      <c r="J50" s="106">
        <f t="shared" si="4"/>
        <v>0</v>
      </c>
      <c r="K50" s="106">
        <f t="shared" si="4"/>
        <v>0</v>
      </c>
      <c r="L50" s="106">
        <f t="shared" si="4"/>
        <v>0</v>
      </c>
      <c r="M50" s="106">
        <f t="shared" si="4"/>
        <v>0</v>
      </c>
      <c r="N50" s="181"/>
      <c r="O50" s="182"/>
      <c r="P50" s="182"/>
      <c r="Q50" s="173"/>
      <c r="R50" s="174"/>
      <c r="S50" s="178"/>
      <c r="T50" s="176"/>
      <c r="U50" s="13"/>
    </row>
    <row r="51" spans="2:21" ht="126">
      <c r="B51" s="43" t="s">
        <v>85</v>
      </c>
      <c r="C51" s="44" t="s">
        <v>86</v>
      </c>
      <c r="D51" s="45" t="s">
        <v>19</v>
      </c>
      <c r="E51" s="45" t="s">
        <v>20</v>
      </c>
      <c r="F51" s="46" t="s">
        <v>21</v>
      </c>
      <c r="G51" s="82"/>
      <c r="H51" s="107"/>
      <c r="I51" s="109"/>
      <c r="J51" s="109"/>
      <c r="K51" s="80"/>
      <c r="L51" s="81"/>
      <c r="M51" s="82"/>
      <c r="N51" s="163"/>
      <c r="O51" s="80"/>
      <c r="P51" s="80"/>
      <c r="Q51" s="80"/>
      <c r="R51" s="81"/>
      <c r="S51" s="170"/>
      <c r="T51" s="171"/>
      <c r="U51" s="13"/>
    </row>
    <row r="52" spans="2:21" ht="94.5">
      <c r="B52" s="41" t="s">
        <v>87</v>
      </c>
      <c r="C52" s="34" t="s">
        <v>88</v>
      </c>
      <c r="D52" s="35" t="s">
        <v>19</v>
      </c>
      <c r="E52" s="35" t="s">
        <v>89</v>
      </c>
      <c r="F52" s="36" t="s">
        <v>21</v>
      </c>
      <c r="G52" s="111"/>
      <c r="H52" s="138"/>
      <c r="I52" s="114"/>
      <c r="J52" s="114"/>
      <c r="K52" s="80"/>
      <c r="L52" s="81"/>
      <c r="M52" s="82"/>
      <c r="N52" s="93"/>
      <c r="O52" s="92"/>
      <c r="P52" s="92"/>
      <c r="Q52" s="92"/>
      <c r="R52" s="94"/>
      <c r="S52" s="95"/>
      <c r="T52" s="96"/>
      <c r="U52" s="13"/>
    </row>
    <row r="53" spans="2:21" ht="78.75">
      <c r="B53" s="41" t="s">
        <v>90</v>
      </c>
      <c r="C53" s="34" t="s">
        <v>91</v>
      </c>
      <c r="D53" s="35" t="s">
        <v>19</v>
      </c>
      <c r="E53" s="35" t="s">
        <v>20</v>
      </c>
      <c r="F53" s="36" t="s">
        <v>21</v>
      </c>
      <c r="G53" s="97"/>
      <c r="H53" s="90"/>
      <c r="I53" s="92"/>
      <c r="J53" s="92"/>
      <c r="K53" s="80"/>
      <c r="L53" s="81"/>
      <c r="M53" s="82"/>
      <c r="N53" s="93"/>
      <c r="O53" s="92"/>
      <c r="P53" s="92"/>
      <c r="Q53" s="92"/>
      <c r="R53" s="94"/>
      <c r="S53" s="95"/>
      <c r="T53" s="96"/>
      <c r="U53" s="13"/>
    </row>
    <row r="54" spans="2:21" ht="15.75">
      <c r="B54" s="41" t="s">
        <v>92</v>
      </c>
      <c r="C54" s="34" t="s">
        <v>93</v>
      </c>
      <c r="D54" s="35" t="s">
        <v>19</v>
      </c>
      <c r="E54" s="35" t="s">
        <v>20</v>
      </c>
      <c r="F54" s="36" t="s">
        <v>21</v>
      </c>
      <c r="G54" s="97"/>
      <c r="H54" s="90"/>
      <c r="I54" s="114"/>
      <c r="J54" s="92"/>
      <c r="K54" s="80"/>
      <c r="L54" s="81"/>
      <c r="M54" s="82"/>
      <c r="N54" s="93"/>
      <c r="O54" s="92"/>
      <c r="P54" s="92"/>
      <c r="Q54" s="92"/>
      <c r="R54" s="94"/>
      <c r="S54" s="95"/>
      <c r="T54" s="96"/>
      <c r="U54" s="13"/>
    </row>
    <row r="55" spans="2:21" ht="63">
      <c r="B55" s="41" t="s">
        <v>94</v>
      </c>
      <c r="C55" s="34" t="s">
        <v>95</v>
      </c>
      <c r="D55" s="35" t="s">
        <v>197</v>
      </c>
      <c r="E55" s="35" t="s">
        <v>96</v>
      </c>
      <c r="F55" s="36" t="s">
        <v>21</v>
      </c>
      <c r="G55" s="97"/>
      <c r="H55" s="90"/>
      <c r="I55" s="114"/>
      <c r="J55" s="92"/>
      <c r="K55" s="80"/>
      <c r="L55" s="81"/>
      <c r="M55" s="82"/>
      <c r="N55" s="93"/>
      <c r="O55" s="92"/>
      <c r="P55" s="92"/>
      <c r="Q55" s="92"/>
      <c r="R55" s="94"/>
      <c r="S55" s="95"/>
      <c r="T55" s="96"/>
      <c r="U55" s="13"/>
    </row>
    <row r="56" spans="2:21" ht="126">
      <c r="B56" s="41" t="s">
        <v>97</v>
      </c>
      <c r="C56" s="34" t="s">
        <v>98</v>
      </c>
      <c r="D56" s="35" t="s">
        <v>19</v>
      </c>
      <c r="E56" s="35" t="s">
        <v>20</v>
      </c>
      <c r="F56" s="36" t="s">
        <v>21</v>
      </c>
      <c r="G56" s="111"/>
      <c r="H56" s="138"/>
      <c r="I56" s="114"/>
      <c r="J56" s="114"/>
      <c r="K56" s="80"/>
      <c r="L56" s="81"/>
      <c r="M56" s="82"/>
      <c r="N56" s="93"/>
      <c r="O56" s="92"/>
      <c r="P56" s="92"/>
      <c r="Q56" s="92"/>
      <c r="R56" s="94"/>
      <c r="S56" s="95"/>
      <c r="T56" s="96"/>
      <c r="U56" s="13"/>
    </row>
    <row r="57" spans="2:21" ht="78.75">
      <c r="B57" s="42" t="s">
        <v>99</v>
      </c>
      <c r="C57" s="37" t="s">
        <v>100</v>
      </c>
      <c r="D57" s="38" t="s">
        <v>19</v>
      </c>
      <c r="E57" s="38" t="s">
        <v>20</v>
      </c>
      <c r="F57" s="39" t="s">
        <v>21</v>
      </c>
      <c r="G57" s="97"/>
      <c r="H57" s="90"/>
      <c r="I57" s="113"/>
      <c r="J57" s="91"/>
      <c r="K57" s="91"/>
      <c r="L57" s="94"/>
      <c r="M57" s="111"/>
      <c r="N57" s="93"/>
      <c r="O57" s="92"/>
      <c r="P57" s="92"/>
      <c r="Q57" s="92"/>
      <c r="R57" s="94"/>
      <c r="S57" s="95"/>
      <c r="T57" s="96"/>
      <c r="U57" s="13"/>
    </row>
    <row r="58" spans="2:21" ht="221.25" thickBot="1">
      <c r="B58" s="41" t="s">
        <v>202</v>
      </c>
      <c r="C58" s="34" t="s">
        <v>203</v>
      </c>
      <c r="D58" s="35" t="s">
        <v>197</v>
      </c>
      <c r="E58" s="35"/>
      <c r="F58" s="36" t="s">
        <v>21</v>
      </c>
      <c r="G58" s="120"/>
      <c r="H58" s="139"/>
      <c r="I58" s="122"/>
      <c r="J58" s="122"/>
      <c r="K58" s="122"/>
      <c r="L58" s="102"/>
      <c r="M58" s="133"/>
      <c r="N58" s="164"/>
      <c r="O58" s="145"/>
      <c r="P58" s="145"/>
      <c r="Q58" s="145"/>
      <c r="R58" s="150"/>
      <c r="S58" s="177"/>
      <c r="T58" s="151"/>
      <c r="U58" s="13"/>
    </row>
    <row r="59" spans="2:21" ht="38.25" thickBot="1">
      <c r="B59" s="61" t="s">
        <v>101</v>
      </c>
      <c r="C59" s="325" t="s">
        <v>31</v>
      </c>
      <c r="D59" s="326"/>
      <c r="E59" s="326"/>
      <c r="F59" s="327"/>
      <c r="G59" s="105">
        <f aca="true" t="shared" si="5" ref="G59:M59">SUM(G51:G57)</f>
        <v>0</v>
      </c>
      <c r="H59" s="105">
        <f t="shared" si="5"/>
        <v>0</v>
      </c>
      <c r="I59" s="106">
        <f t="shared" si="5"/>
        <v>0</v>
      </c>
      <c r="J59" s="106">
        <f t="shared" si="5"/>
        <v>0</v>
      </c>
      <c r="K59" s="106">
        <f t="shared" si="5"/>
        <v>0</v>
      </c>
      <c r="L59" s="106">
        <f t="shared" si="5"/>
        <v>0</v>
      </c>
      <c r="M59" s="106">
        <f t="shared" si="5"/>
        <v>0</v>
      </c>
      <c r="N59" s="172"/>
      <c r="O59" s="173"/>
      <c r="P59" s="173"/>
      <c r="Q59" s="173"/>
      <c r="R59" s="174"/>
      <c r="S59" s="178"/>
      <c r="T59" s="176"/>
      <c r="U59" s="13"/>
    </row>
    <row r="60" spans="2:21" ht="32.25" thickBot="1">
      <c r="B60" s="43" t="s">
        <v>102</v>
      </c>
      <c r="C60" s="34" t="s">
        <v>208</v>
      </c>
      <c r="D60" s="45" t="s">
        <v>19</v>
      </c>
      <c r="E60" s="45" t="s">
        <v>103</v>
      </c>
      <c r="F60" s="46" t="s">
        <v>35</v>
      </c>
      <c r="G60" s="140"/>
      <c r="H60" s="78"/>
      <c r="I60" s="108"/>
      <c r="J60" s="80"/>
      <c r="K60" s="80"/>
      <c r="L60" s="81"/>
      <c r="M60" s="82"/>
      <c r="N60" s="183"/>
      <c r="O60" s="136"/>
      <c r="P60" s="187"/>
      <c r="Q60" s="187"/>
      <c r="R60" s="187"/>
      <c r="S60" s="188"/>
      <c r="T60" s="187"/>
      <c r="U60" s="13"/>
    </row>
    <row r="61" spans="2:21" ht="38.25" thickBot="1">
      <c r="B61" s="61" t="s">
        <v>104</v>
      </c>
      <c r="C61" s="325" t="s">
        <v>31</v>
      </c>
      <c r="D61" s="326"/>
      <c r="E61" s="326"/>
      <c r="F61" s="327"/>
      <c r="G61" s="105">
        <f>SUM(G60)</f>
        <v>0</v>
      </c>
      <c r="H61" s="105">
        <f aca="true" t="shared" si="6" ref="H61:M61">SUM(H60:H60)</f>
        <v>0</v>
      </c>
      <c r="I61" s="106">
        <f t="shared" si="6"/>
        <v>0</v>
      </c>
      <c r="J61" s="106">
        <f t="shared" si="6"/>
        <v>0</v>
      </c>
      <c r="K61" s="106">
        <f t="shared" si="6"/>
        <v>0</v>
      </c>
      <c r="L61" s="106">
        <f t="shared" si="6"/>
        <v>0</v>
      </c>
      <c r="M61" s="106">
        <f t="shared" si="6"/>
        <v>0</v>
      </c>
      <c r="N61" s="172"/>
      <c r="O61" s="173"/>
      <c r="P61" s="173"/>
      <c r="Q61" s="173"/>
      <c r="R61" s="174"/>
      <c r="S61" s="178"/>
      <c r="T61" s="176"/>
      <c r="U61" s="13"/>
    </row>
    <row r="62" spans="2:21" ht="47.25">
      <c r="B62" s="51" t="s">
        <v>105</v>
      </c>
      <c r="C62" s="52" t="s">
        <v>106</v>
      </c>
      <c r="D62" s="53" t="s">
        <v>19</v>
      </c>
      <c r="E62" s="53" t="s">
        <v>107</v>
      </c>
      <c r="F62" s="54" t="s">
        <v>35</v>
      </c>
      <c r="G62" s="77"/>
      <c r="H62" s="78"/>
      <c r="I62" s="108"/>
      <c r="J62" s="80"/>
      <c r="K62" s="80"/>
      <c r="L62" s="81"/>
      <c r="M62" s="82"/>
      <c r="N62" s="163"/>
      <c r="O62" s="80"/>
      <c r="P62" s="80"/>
      <c r="Q62" s="80"/>
      <c r="R62" s="127"/>
      <c r="S62" s="170"/>
      <c r="T62" s="171"/>
      <c r="U62" s="13"/>
    </row>
    <row r="63" spans="2:21" ht="47.25">
      <c r="B63" s="47" t="s">
        <v>108</v>
      </c>
      <c r="C63" s="48" t="s">
        <v>109</v>
      </c>
      <c r="D63" s="49" t="s">
        <v>19</v>
      </c>
      <c r="E63" s="49" t="s">
        <v>107</v>
      </c>
      <c r="F63" s="50" t="s">
        <v>35</v>
      </c>
      <c r="G63" s="97"/>
      <c r="H63" s="90"/>
      <c r="I63" s="113"/>
      <c r="J63" s="92"/>
      <c r="K63" s="92"/>
      <c r="L63" s="81"/>
      <c r="M63" s="82"/>
      <c r="N63" s="93"/>
      <c r="O63" s="92"/>
      <c r="P63" s="92"/>
      <c r="Q63" s="92"/>
      <c r="R63" s="94"/>
      <c r="S63" s="95"/>
      <c r="T63" s="96"/>
      <c r="U63" s="13"/>
    </row>
    <row r="64" spans="2:21" ht="110.25">
      <c r="B64" s="47" t="s">
        <v>110</v>
      </c>
      <c r="C64" s="48" t="s">
        <v>111</v>
      </c>
      <c r="D64" s="49" t="s">
        <v>19</v>
      </c>
      <c r="E64" s="49" t="s">
        <v>107</v>
      </c>
      <c r="F64" s="50" t="s">
        <v>35</v>
      </c>
      <c r="G64" s="141"/>
      <c r="H64" s="112"/>
      <c r="I64" s="113"/>
      <c r="J64" s="114"/>
      <c r="K64" s="114"/>
      <c r="L64" s="110"/>
      <c r="M64" s="82"/>
      <c r="N64" s="93"/>
      <c r="O64" s="92"/>
      <c r="P64" s="92"/>
      <c r="Q64" s="92"/>
      <c r="R64" s="94"/>
      <c r="S64" s="95"/>
      <c r="T64" s="96"/>
      <c r="U64" s="13"/>
    </row>
    <row r="65" spans="2:21" ht="47.25">
      <c r="B65" s="47" t="s">
        <v>112</v>
      </c>
      <c r="C65" s="48" t="s">
        <v>113</v>
      </c>
      <c r="D65" s="49" t="s">
        <v>19</v>
      </c>
      <c r="E65" s="49" t="s">
        <v>114</v>
      </c>
      <c r="F65" s="50" t="s">
        <v>35</v>
      </c>
      <c r="G65" s="97"/>
      <c r="H65" s="90"/>
      <c r="I65" s="113"/>
      <c r="J65" s="114"/>
      <c r="K65" s="92"/>
      <c r="L65" s="81"/>
      <c r="M65" s="82"/>
      <c r="N65" s="93"/>
      <c r="O65" s="92"/>
      <c r="P65" s="92"/>
      <c r="Q65" s="92"/>
      <c r="R65" s="94"/>
      <c r="S65" s="95"/>
      <c r="T65" s="96"/>
      <c r="U65" s="13"/>
    </row>
    <row r="66" spans="2:21" ht="111" thickBot="1">
      <c r="B66" s="55" t="s">
        <v>115</v>
      </c>
      <c r="C66" s="56" t="s">
        <v>116</v>
      </c>
      <c r="D66" s="57" t="s">
        <v>19</v>
      </c>
      <c r="E66" s="57" t="s">
        <v>117</v>
      </c>
      <c r="F66" s="58" t="s">
        <v>35</v>
      </c>
      <c r="G66" s="98"/>
      <c r="H66" s="99"/>
      <c r="I66" s="100"/>
      <c r="J66" s="101"/>
      <c r="K66" s="101"/>
      <c r="L66" s="102"/>
      <c r="M66" s="82"/>
      <c r="N66" s="164"/>
      <c r="O66" s="145"/>
      <c r="P66" s="145"/>
      <c r="Q66" s="145"/>
      <c r="R66" s="150"/>
      <c r="S66" s="177"/>
      <c r="T66" s="151"/>
      <c r="U66" s="13"/>
    </row>
    <row r="67" spans="2:21" ht="38.25" thickBot="1">
      <c r="B67" s="62" t="s">
        <v>118</v>
      </c>
      <c r="C67" s="342" t="s">
        <v>31</v>
      </c>
      <c r="D67" s="326"/>
      <c r="E67" s="326"/>
      <c r="F67" s="327"/>
      <c r="G67" s="105">
        <f aca="true" t="shared" si="7" ref="G67:M67">SUM(G62:G66)</f>
        <v>0</v>
      </c>
      <c r="H67" s="105">
        <f t="shared" si="7"/>
        <v>0</v>
      </c>
      <c r="I67" s="106">
        <f t="shared" si="7"/>
        <v>0</v>
      </c>
      <c r="J67" s="106">
        <f t="shared" si="7"/>
        <v>0</v>
      </c>
      <c r="K67" s="106">
        <f t="shared" si="7"/>
        <v>0</v>
      </c>
      <c r="L67" s="106">
        <f t="shared" si="7"/>
        <v>0</v>
      </c>
      <c r="M67" s="106">
        <f t="shared" si="7"/>
        <v>0</v>
      </c>
      <c r="N67" s="172"/>
      <c r="O67" s="173"/>
      <c r="P67" s="173"/>
      <c r="Q67" s="173"/>
      <c r="R67" s="179"/>
      <c r="S67" s="178"/>
      <c r="T67" s="176"/>
      <c r="U67" s="13"/>
    </row>
    <row r="68" spans="2:21" ht="63">
      <c r="B68" s="43" t="s">
        <v>119</v>
      </c>
      <c r="C68" s="44" t="s">
        <v>120</v>
      </c>
      <c r="D68" s="45" t="s">
        <v>19</v>
      </c>
      <c r="E68" s="45" t="s">
        <v>20</v>
      </c>
      <c r="F68" s="46" t="s">
        <v>21</v>
      </c>
      <c r="G68" s="77"/>
      <c r="H68" s="78"/>
      <c r="I68" s="108"/>
      <c r="J68" s="80"/>
      <c r="K68" s="80"/>
      <c r="L68" s="81"/>
      <c r="M68" s="82"/>
      <c r="N68" s="163"/>
      <c r="O68" s="80"/>
      <c r="P68" s="80"/>
      <c r="Q68" s="80"/>
      <c r="R68" s="81"/>
      <c r="S68" s="170"/>
      <c r="T68" s="171"/>
      <c r="U68" s="13"/>
    </row>
    <row r="69" spans="2:21" ht="126">
      <c r="B69" s="41" t="s">
        <v>121</v>
      </c>
      <c r="C69" s="34" t="s">
        <v>122</v>
      </c>
      <c r="D69" s="35" t="s">
        <v>19</v>
      </c>
      <c r="E69" s="35" t="s">
        <v>20</v>
      </c>
      <c r="F69" s="36" t="s">
        <v>21</v>
      </c>
      <c r="G69" s="111"/>
      <c r="H69" s="138"/>
      <c r="I69" s="113"/>
      <c r="J69" s="114"/>
      <c r="K69" s="114"/>
      <c r="L69" s="110"/>
      <c r="M69" s="82"/>
      <c r="N69" s="93"/>
      <c r="O69" s="92"/>
      <c r="P69" s="92"/>
      <c r="Q69" s="92"/>
      <c r="R69" s="94"/>
      <c r="S69" s="95"/>
      <c r="T69" s="96"/>
      <c r="U69" s="13"/>
    </row>
    <row r="70" spans="2:21" ht="126">
      <c r="B70" s="41" t="s">
        <v>123</v>
      </c>
      <c r="C70" s="34" t="s">
        <v>124</v>
      </c>
      <c r="D70" s="35" t="s">
        <v>19</v>
      </c>
      <c r="E70" s="35" t="s">
        <v>20</v>
      </c>
      <c r="F70" s="36" t="s">
        <v>21</v>
      </c>
      <c r="G70" s="111"/>
      <c r="H70" s="138"/>
      <c r="I70" s="113"/>
      <c r="J70" s="114"/>
      <c r="K70" s="114"/>
      <c r="L70" s="110"/>
      <c r="M70" s="82"/>
      <c r="N70" s="93"/>
      <c r="O70" s="92"/>
      <c r="P70" s="92"/>
      <c r="Q70" s="92"/>
      <c r="R70" s="94"/>
      <c r="S70" s="95"/>
      <c r="T70" s="96"/>
      <c r="U70" s="13"/>
    </row>
    <row r="71" spans="2:21" ht="111" thickBot="1">
      <c r="B71" s="42" t="s">
        <v>125</v>
      </c>
      <c r="C71" s="37" t="s">
        <v>126</v>
      </c>
      <c r="D71" s="38" t="s">
        <v>19</v>
      </c>
      <c r="E71" s="38" t="s">
        <v>20</v>
      </c>
      <c r="F71" s="39" t="s">
        <v>21</v>
      </c>
      <c r="G71" s="98"/>
      <c r="H71" s="124"/>
      <c r="I71" s="100"/>
      <c r="J71" s="101"/>
      <c r="K71" s="101"/>
      <c r="L71" s="102"/>
      <c r="M71" s="82"/>
      <c r="N71" s="164"/>
      <c r="O71" s="145"/>
      <c r="P71" s="145"/>
      <c r="Q71" s="145"/>
      <c r="R71" s="150"/>
      <c r="S71" s="177"/>
      <c r="T71" s="151"/>
      <c r="U71" s="13"/>
    </row>
    <row r="72" spans="2:21" ht="38.25" thickBot="1">
      <c r="B72" s="61" t="s">
        <v>127</v>
      </c>
      <c r="C72" s="325" t="s">
        <v>31</v>
      </c>
      <c r="D72" s="326"/>
      <c r="E72" s="326"/>
      <c r="F72" s="327"/>
      <c r="G72" s="105">
        <f aca="true" t="shared" si="8" ref="G72:M72">SUM(G68:G71)</f>
        <v>0</v>
      </c>
      <c r="H72" s="105">
        <f t="shared" si="8"/>
        <v>0</v>
      </c>
      <c r="I72" s="106">
        <f t="shared" si="8"/>
        <v>0</v>
      </c>
      <c r="J72" s="106">
        <f t="shared" si="8"/>
        <v>0</v>
      </c>
      <c r="K72" s="106">
        <f t="shared" si="8"/>
        <v>0</v>
      </c>
      <c r="L72" s="106">
        <f t="shared" si="8"/>
        <v>0</v>
      </c>
      <c r="M72" s="106">
        <f t="shared" si="8"/>
        <v>0</v>
      </c>
      <c r="N72" s="172"/>
      <c r="O72" s="173"/>
      <c r="P72" s="173"/>
      <c r="Q72" s="173"/>
      <c r="R72" s="179"/>
      <c r="S72" s="178"/>
      <c r="T72" s="176"/>
      <c r="U72" s="13"/>
    </row>
    <row r="73" spans="2:21" ht="47.25">
      <c r="B73" s="43" t="s">
        <v>128</v>
      </c>
      <c r="C73" s="44" t="s">
        <v>129</v>
      </c>
      <c r="D73" s="45" t="s">
        <v>197</v>
      </c>
      <c r="E73" s="45" t="s">
        <v>48</v>
      </c>
      <c r="F73" s="46" t="s">
        <v>35</v>
      </c>
      <c r="G73" s="77"/>
      <c r="H73" s="78"/>
      <c r="I73" s="108"/>
      <c r="J73" s="80"/>
      <c r="K73" s="80"/>
      <c r="L73" s="81"/>
      <c r="M73" s="82"/>
      <c r="N73" s="163"/>
      <c r="O73" s="80"/>
      <c r="P73" s="80"/>
      <c r="Q73" s="80"/>
      <c r="R73" s="80"/>
      <c r="S73" s="170"/>
      <c r="T73" s="171"/>
      <c r="U73" s="13"/>
    </row>
    <row r="74" spans="2:21" ht="94.5">
      <c r="B74" s="41" t="s">
        <v>130</v>
      </c>
      <c r="C74" s="34" t="s">
        <v>131</v>
      </c>
      <c r="D74" s="35" t="s">
        <v>19</v>
      </c>
      <c r="E74" s="35" t="s">
        <v>132</v>
      </c>
      <c r="F74" s="36" t="s">
        <v>35</v>
      </c>
      <c r="G74" s="97"/>
      <c r="H74" s="90"/>
      <c r="I74" s="113"/>
      <c r="J74" s="92"/>
      <c r="K74" s="80"/>
      <c r="L74" s="81"/>
      <c r="M74" s="82"/>
      <c r="N74" s="93"/>
      <c r="O74" s="92"/>
      <c r="P74" s="92"/>
      <c r="Q74" s="92"/>
      <c r="R74" s="94"/>
      <c r="S74" s="95"/>
      <c r="T74" s="96"/>
      <c r="U74" s="13"/>
    </row>
    <row r="75" spans="2:21" ht="110.25">
      <c r="B75" s="41" t="s">
        <v>133</v>
      </c>
      <c r="C75" s="34" t="s">
        <v>134</v>
      </c>
      <c r="D75" s="35" t="s">
        <v>19</v>
      </c>
      <c r="E75" s="35" t="s">
        <v>135</v>
      </c>
      <c r="F75" s="36" t="s">
        <v>35</v>
      </c>
      <c r="G75" s="111"/>
      <c r="H75" s="138"/>
      <c r="I75" s="113"/>
      <c r="J75" s="92"/>
      <c r="K75" s="80"/>
      <c r="L75" s="81"/>
      <c r="M75" s="82"/>
      <c r="N75" s="93"/>
      <c r="O75" s="92"/>
      <c r="P75" s="92"/>
      <c r="Q75" s="92"/>
      <c r="R75" s="94"/>
      <c r="S75" s="95"/>
      <c r="T75" s="96"/>
      <c r="U75" s="13"/>
    </row>
    <row r="76" spans="2:21" ht="94.5">
      <c r="B76" s="41" t="s">
        <v>136</v>
      </c>
      <c r="C76" s="34" t="s">
        <v>137</v>
      </c>
      <c r="D76" s="35" t="s">
        <v>19</v>
      </c>
      <c r="E76" s="35" t="s">
        <v>135</v>
      </c>
      <c r="F76" s="36" t="s">
        <v>35</v>
      </c>
      <c r="G76" s="97"/>
      <c r="H76" s="90"/>
      <c r="I76" s="113"/>
      <c r="J76" s="92"/>
      <c r="K76" s="80"/>
      <c r="L76" s="81"/>
      <c r="M76" s="82"/>
      <c r="N76" s="93"/>
      <c r="O76" s="92"/>
      <c r="P76" s="92"/>
      <c r="Q76" s="92"/>
      <c r="R76" s="94"/>
      <c r="S76" s="95"/>
      <c r="T76" s="96"/>
      <c r="U76" s="13"/>
    </row>
    <row r="77" spans="2:21" ht="63.75" thickBot="1">
      <c r="B77" s="42" t="s">
        <v>138</v>
      </c>
      <c r="C77" s="37" t="s">
        <v>139</v>
      </c>
      <c r="D77" s="38" t="s">
        <v>197</v>
      </c>
      <c r="E77" s="38" t="s">
        <v>140</v>
      </c>
      <c r="F77" s="39" t="s">
        <v>35</v>
      </c>
      <c r="G77" s="118"/>
      <c r="H77" s="119"/>
      <c r="I77" s="100"/>
      <c r="J77" s="103"/>
      <c r="K77" s="80"/>
      <c r="L77" s="81"/>
      <c r="M77" s="82"/>
      <c r="N77" s="164"/>
      <c r="O77" s="145"/>
      <c r="P77" s="145"/>
      <c r="Q77" s="145"/>
      <c r="R77" s="150"/>
      <c r="S77" s="177"/>
      <c r="T77" s="151"/>
      <c r="U77" s="13"/>
    </row>
    <row r="78" spans="2:21" ht="38.25" thickBot="1">
      <c r="B78" s="63" t="s">
        <v>141</v>
      </c>
      <c r="C78" s="330" t="s">
        <v>31</v>
      </c>
      <c r="D78" s="331"/>
      <c r="E78" s="331"/>
      <c r="F78" s="332"/>
      <c r="G78" s="105">
        <f aca="true" t="shared" si="9" ref="G78:M78">SUM(G73:G77)</f>
        <v>0</v>
      </c>
      <c r="H78" s="105">
        <f>SUM(H73:H77)</f>
        <v>0</v>
      </c>
      <c r="I78" s="106">
        <f t="shared" si="9"/>
        <v>0</v>
      </c>
      <c r="J78" s="106">
        <f t="shared" si="9"/>
        <v>0</v>
      </c>
      <c r="K78" s="106">
        <f t="shared" si="9"/>
        <v>0</v>
      </c>
      <c r="L78" s="106">
        <f t="shared" si="9"/>
        <v>0</v>
      </c>
      <c r="M78" s="106">
        <f t="shared" si="9"/>
        <v>0</v>
      </c>
      <c r="N78" s="172"/>
      <c r="O78" s="173"/>
      <c r="P78" s="173"/>
      <c r="Q78" s="173"/>
      <c r="R78" s="179"/>
      <c r="S78" s="178"/>
      <c r="T78" s="176"/>
      <c r="U78" s="13"/>
    </row>
    <row r="79" spans="2:21" ht="31.5">
      <c r="B79" s="43" t="s">
        <v>142</v>
      </c>
      <c r="C79" s="44" t="s">
        <v>143</v>
      </c>
      <c r="D79" s="45" t="s">
        <v>19</v>
      </c>
      <c r="E79" s="45" t="s">
        <v>144</v>
      </c>
      <c r="F79" s="46" t="s">
        <v>145</v>
      </c>
      <c r="G79" s="77"/>
      <c r="H79" s="78"/>
      <c r="I79" s="108"/>
      <c r="J79" s="80"/>
      <c r="K79" s="80"/>
      <c r="L79" s="81"/>
      <c r="M79" s="82"/>
      <c r="N79" s="163"/>
      <c r="O79" s="80"/>
      <c r="P79" s="80"/>
      <c r="Q79" s="80"/>
      <c r="R79" s="81"/>
      <c r="S79" s="170"/>
      <c r="T79" s="171"/>
      <c r="U79" s="13"/>
    </row>
    <row r="80" spans="2:21" ht="94.5">
      <c r="B80" s="41" t="s">
        <v>146</v>
      </c>
      <c r="C80" s="34" t="s">
        <v>147</v>
      </c>
      <c r="D80" s="35" t="s">
        <v>19</v>
      </c>
      <c r="E80" s="35" t="s">
        <v>148</v>
      </c>
      <c r="F80" s="36" t="s">
        <v>145</v>
      </c>
      <c r="G80" s="111"/>
      <c r="H80" s="138"/>
      <c r="I80" s="113"/>
      <c r="J80" s="142"/>
      <c r="K80" s="142"/>
      <c r="L80" s="143"/>
      <c r="M80" s="82"/>
      <c r="N80" s="93"/>
      <c r="O80" s="92"/>
      <c r="P80" s="92"/>
      <c r="Q80" s="92"/>
      <c r="R80" s="94"/>
      <c r="S80" s="95"/>
      <c r="T80" s="96"/>
      <c r="U80" s="13"/>
    </row>
    <row r="81" spans="2:21" ht="267.75">
      <c r="B81" s="41" t="s">
        <v>149</v>
      </c>
      <c r="C81" s="34" t="s">
        <v>150</v>
      </c>
      <c r="D81" s="35" t="s">
        <v>19</v>
      </c>
      <c r="E81" s="35" t="s">
        <v>151</v>
      </c>
      <c r="F81" s="36" t="s">
        <v>145</v>
      </c>
      <c r="G81" s="111"/>
      <c r="H81" s="138"/>
      <c r="I81" s="113"/>
      <c r="J81" s="142"/>
      <c r="K81" s="142"/>
      <c r="L81" s="143"/>
      <c r="M81" s="82"/>
      <c r="N81" s="93"/>
      <c r="O81" s="92"/>
      <c r="P81" s="92"/>
      <c r="Q81" s="92"/>
      <c r="R81" s="94"/>
      <c r="S81" s="95"/>
      <c r="T81" s="96"/>
      <c r="U81" s="13"/>
    </row>
    <row r="82" spans="2:21" ht="94.5">
      <c r="B82" s="41" t="s">
        <v>152</v>
      </c>
      <c r="C82" s="34" t="s">
        <v>153</v>
      </c>
      <c r="D82" s="35" t="s">
        <v>197</v>
      </c>
      <c r="E82" s="35" t="s">
        <v>154</v>
      </c>
      <c r="F82" s="36" t="s">
        <v>145</v>
      </c>
      <c r="G82" s="111"/>
      <c r="H82" s="138"/>
      <c r="I82" s="113"/>
      <c r="J82" s="142"/>
      <c r="K82" s="142"/>
      <c r="L82" s="143"/>
      <c r="M82" s="82"/>
      <c r="N82" s="93"/>
      <c r="O82" s="92"/>
      <c r="P82" s="92"/>
      <c r="Q82" s="92"/>
      <c r="R82" s="94"/>
      <c r="S82" s="95"/>
      <c r="T82" s="96"/>
      <c r="U82" s="13"/>
    </row>
    <row r="83" spans="2:21" ht="78.75">
      <c r="B83" s="41" t="s">
        <v>155</v>
      </c>
      <c r="C83" s="34" t="s">
        <v>156</v>
      </c>
      <c r="D83" s="35" t="s">
        <v>19</v>
      </c>
      <c r="E83" s="35" t="s">
        <v>20</v>
      </c>
      <c r="F83" s="36" t="s">
        <v>145</v>
      </c>
      <c r="G83" s="97"/>
      <c r="H83" s="90"/>
      <c r="I83" s="113"/>
      <c r="J83" s="92"/>
      <c r="K83" s="92"/>
      <c r="L83" s="81"/>
      <c r="M83" s="82"/>
      <c r="N83" s="93"/>
      <c r="O83" s="92"/>
      <c r="P83" s="92"/>
      <c r="Q83" s="92"/>
      <c r="R83" s="94"/>
      <c r="S83" s="95"/>
      <c r="T83" s="96"/>
      <c r="U83" s="13"/>
    </row>
    <row r="84" spans="2:21" ht="31.5">
      <c r="B84" s="41" t="s">
        <v>157</v>
      </c>
      <c r="C84" s="34" t="s">
        <v>158</v>
      </c>
      <c r="D84" s="35" t="s">
        <v>19</v>
      </c>
      <c r="E84" s="35" t="s">
        <v>20</v>
      </c>
      <c r="F84" s="36" t="s">
        <v>145</v>
      </c>
      <c r="G84" s="97"/>
      <c r="H84" s="90"/>
      <c r="I84" s="113"/>
      <c r="J84" s="92"/>
      <c r="K84" s="92"/>
      <c r="L84" s="81"/>
      <c r="M84" s="82"/>
      <c r="N84" s="93"/>
      <c r="O84" s="92"/>
      <c r="P84" s="92"/>
      <c r="Q84" s="92"/>
      <c r="R84" s="94"/>
      <c r="S84" s="95"/>
      <c r="T84" s="96"/>
      <c r="U84" s="13"/>
    </row>
    <row r="85" spans="2:21" ht="94.5">
      <c r="B85" s="41" t="s">
        <v>159</v>
      </c>
      <c r="C85" s="34" t="s">
        <v>160</v>
      </c>
      <c r="D85" s="35" t="s">
        <v>19</v>
      </c>
      <c r="E85" s="35"/>
      <c r="F85" s="36" t="s">
        <v>21</v>
      </c>
      <c r="G85" s="97"/>
      <c r="H85" s="90"/>
      <c r="I85" s="113"/>
      <c r="J85" s="92"/>
      <c r="K85" s="92"/>
      <c r="L85" s="81"/>
      <c r="M85" s="82"/>
      <c r="N85" s="93"/>
      <c r="O85" s="92"/>
      <c r="P85" s="92"/>
      <c r="Q85" s="92"/>
      <c r="R85" s="94"/>
      <c r="S85" s="95"/>
      <c r="T85" s="96"/>
      <c r="U85" s="13"/>
    </row>
    <row r="86" spans="2:21" ht="63.75" thickBot="1">
      <c r="B86" s="59" t="s">
        <v>161</v>
      </c>
      <c r="C86" s="60" t="s">
        <v>162</v>
      </c>
      <c r="D86" s="165" t="s">
        <v>19</v>
      </c>
      <c r="E86" s="35"/>
      <c r="F86" s="35"/>
      <c r="G86" s="118"/>
      <c r="H86" s="119"/>
      <c r="I86" s="100"/>
      <c r="J86" s="103"/>
      <c r="K86" s="103"/>
      <c r="L86" s="104"/>
      <c r="M86" s="82"/>
      <c r="N86" s="164"/>
      <c r="O86" s="145"/>
      <c r="P86" s="145"/>
      <c r="Q86" s="145"/>
      <c r="R86" s="150"/>
      <c r="S86" s="177"/>
      <c r="T86" s="151"/>
      <c r="U86" s="13"/>
    </row>
    <row r="87" spans="2:21" ht="38.25" thickBot="1">
      <c r="B87" s="61" t="s">
        <v>163</v>
      </c>
      <c r="C87" s="354" t="s">
        <v>31</v>
      </c>
      <c r="D87" s="355"/>
      <c r="E87" s="355"/>
      <c r="F87" s="356"/>
      <c r="G87" s="105">
        <f aca="true" t="shared" si="10" ref="G87:M87">SUM(G79:G86)</f>
        <v>0</v>
      </c>
      <c r="H87" s="105">
        <f>SUM(H79:H86)</f>
        <v>0</v>
      </c>
      <c r="I87" s="106">
        <f t="shared" si="10"/>
        <v>0</v>
      </c>
      <c r="J87" s="106">
        <f t="shared" si="10"/>
        <v>0</v>
      </c>
      <c r="K87" s="106">
        <f t="shared" si="10"/>
        <v>0</v>
      </c>
      <c r="L87" s="106">
        <f t="shared" si="10"/>
        <v>0</v>
      </c>
      <c r="M87" s="106">
        <f t="shared" si="10"/>
        <v>0</v>
      </c>
      <c r="N87" s="172"/>
      <c r="O87" s="173"/>
      <c r="P87" s="173"/>
      <c r="Q87" s="173"/>
      <c r="R87" s="179"/>
      <c r="S87" s="178"/>
      <c r="T87" s="176"/>
      <c r="U87" s="13"/>
    </row>
    <row r="88" spans="2:21" ht="78.75">
      <c r="B88" s="43" t="s">
        <v>164</v>
      </c>
      <c r="C88" s="44" t="s">
        <v>165</v>
      </c>
      <c r="D88" s="45" t="s">
        <v>19</v>
      </c>
      <c r="E88" s="45" t="s">
        <v>166</v>
      </c>
      <c r="F88" s="46" t="s">
        <v>35</v>
      </c>
      <c r="G88" s="77"/>
      <c r="H88" s="78"/>
      <c r="I88" s="108"/>
      <c r="J88" s="80"/>
      <c r="K88" s="80"/>
      <c r="L88" s="81"/>
      <c r="M88" s="85"/>
      <c r="N88" s="163"/>
      <c r="O88" s="80"/>
      <c r="P88" s="80"/>
      <c r="Q88" s="80"/>
      <c r="R88" s="81"/>
      <c r="S88" s="170"/>
      <c r="T88" s="171"/>
      <c r="U88" s="13"/>
    </row>
    <row r="89" spans="2:21" ht="31.5">
      <c r="B89" s="41" t="s">
        <v>167</v>
      </c>
      <c r="C89" s="34" t="s">
        <v>168</v>
      </c>
      <c r="D89" s="35" t="s">
        <v>19</v>
      </c>
      <c r="E89" s="35" t="s">
        <v>42</v>
      </c>
      <c r="F89" s="36" t="s">
        <v>35</v>
      </c>
      <c r="G89" s="97"/>
      <c r="H89" s="90"/>
      <c r="I89" s="113"/>
      <c r="J89" s="91"/>
      <c r="K89" s="92"/>
      <c r="L89" s="81"/>
      <c r="M89" s="82"/>
      <c r="N89" s="93"/>
      <c r="O89" s="92"/>
      <c r="P89" s="92"/>
      <c r="Q89" s="92"/>
      <c r="R89" s="94"/>
      <c r="S89" s="95"/>
      <c r="T89" s="96"/>
      <c r="U89" s="13"/>
    </row>
    <row r="90" spans="2:21" ht="78.75">
      <c r="B90" s="43" t="s">
        <v>169</v>
      </c>
      <c r="C90" s="44" t="s">
        <v>170</v>
      </c>
      <c r="D90" s="45" t="s">
        <v>19</v>
      </c>
      <c r="E90" s="45" t="s">
        <v>20</v>
      </c>
      <c r="F90" s="46" t="s">
        <v>21</v>
      </c>
      <c r="G90" s="97"/>
      <c r="H90" s="90"/>
      <c r="I90" s="113"/>
      <c r="J90" s="92"/>
      <c r="K90" s="92"/>
      <c r="L90" s="81"/>
      <c r="M90" s="82"/>
      <c r="N90" s="93"/>
      <c r="O90" s="92"/>
      <c r="P90" s="92"/>
      <c r="Q90" s="92"/>
      <c r="R90" s="94"/>
      <c r="S90" s="95"/>
      <c r="T90" s="96"/>
      <c r="U90" s="13"/>
    </row>
    <row r="91" spans="2:21" ht="78.75">
      <c r="B91" s="42" t="s">
        <v>171</v>
      </c>
      <c r="C91" s="37" t="s">
        <v>172</v>
      </c>
      <c r="D91" s="38" t="s">
        <v>19</v>
      </c>
      <c r="E91" s="38" t="s">
        <v>20</v>
      </c>
      <c r="F91" s="39" t="s">
        <v>21</v>
      </c>
      <c r="G91" s="97"/>
      <c r="H91" s="90"/>
      <c r="I91" s="113"/>
      <c r="J91" s="92"/>
      <c r="K91" s="92"/>
      <c r="L91" s="94"/>
      <c r="M91" s="111"/>
      <c r="N91" s="93"/>
      <c r="O91" s="92"/>
      <c r="P91" s="92"/>
      <c r="Q91" s="92"/>
      <c r="R91" s="94"/>
      <c r="S91" s="95"/>
      <c r="T91" s="96"/>
      <c r="U91" s="13"/>
    </row>
    <row r="92" spans="2:21" ht="79.5" thickBot="1">
      <c r="B92" s="41" t="s">
        <v>204</v>
      </c>
      <c r="C92" s="34" t="s">
        <v>205</v>
      </c>
      <c r="D92" s="35" t="s">
        <v>19</v>
      </c>
      <c r="E92" s="35"/>
      <c r="F92" s="36" t="s">
        <v>35</v>
      </c>
      <c r="G92" s="128"/>
      <c r="H92" s="129"/>
      <c r="I92" s="122"/>
      <c r="J92" s="132"/>
      <c r="K92" s="132"/>
      <c r="L92" s="104"/>
      <c r="M92" s="133"/>
      <c r="N92" s="164"/>
      <c r="O92" s="145"/>
      <c r="P92" s="145"/>
      <c r="Q92" s="145"/>
      <c r="R92" s="150"/>
      <c r="S92" s="177"/>
      <c r="T92" s="151"/>
      <c r="U92" s="13"/>
    </row>
    <row r="93" spans="2:21" ht="38.25" thickBot="1">
      <c r="B93" s="61" t="s">
        <v>173</v>
      </c>
      <c r="C93" s="325" t="s">
        <v>31</v>
      </c>
      <c r="D93" s="326"/>
      <c r="E93" s="326"/>
      <c r="F93" s="327"/>
      <c r="G93" s="105">
        <f>SUM(G88:G92)</f>
        <v>0</v>
      </c>
      <c r="H93" s="105">
        <f>SUM(H88:H92)</f>
        <v>0</v>
      </c>
      <c r="I93" s="106">
        <f>SUM(I88:I91)</f>
        <v>0</v>
      </c>
      <c r="J93" s="106">
        <f>SUM(J88:J91)</f>
        <v>0</v>
      </c>
      <c r="K93" s="106">
        <f>SUM(K88:K91)</f>
        <v>0</v>
      </c>
      <c r="L93" s="106">
        <f>SUM(L88:L91)</f>
        <v>0</v>
      </c>
      <c r="M93" s="106">
        <f>G93+H93</f>
        <v>0</v>
      </c>
      <c r="N93" s="172"/>
      <c r="O93" s="173"/>
      <c r="P93" s="173"/>
      <c r="Q93" s="173"/>
      <c r="R93" s="179"/>
      <c r="S93" s="178"/>
      <c r="T93" s="176"/>
      <c r="U93" s="13"/>
    </row>
    <row r="94" spans="2:21" ht="15.75">
      <c r="B94" s="43" t="s">
        <v>174</v>
      </c>
      <c r="C94" s="44" t="s">
        <v>175</v>
      </c>
      <c r="D94" s="45" t="s">
        <v>19</v>
      </c>
      <c r="E94" s="45" t="s">
        <v>48</v>
      </c>
      <c r="F94" s="46" t="s">
        <v>35</v>
      </c>
      <c r="G94" s="77"/>
      <c r="H94" s="78"/>
      <c r="I94" s="108"/>
      <c r="J94" s="79"/>
      <c r="K94" s="80"/>
      <c r="L94" s="81"/>
      <c r="M94" s="82"/>
      <c r="N94" s="163"/>
      <c r="O94" s="80"/>
      <c r="P94" s="80"/>
      <c r="Q94" s="80"/>
      <c r="R94" s="81"/>
      <c r="S94" s="170"/>
      <c r="T94" s="171"/>
      <c r="U94" s="13"/>
    </row>
    <row r="95" spans="2:21" ht="157.5">
      <c r="B95" s="35" t="s">
        <v>176</v>
      </c>
      <c r="C95" s="34" t="s">
        <v>177</v>
      </c>
      <c r="D95" s="35" t="s">
        <v>19</v>
      </c>
      <c r="E95" s="35" t="s">
        <v>48</v>
      </c>
      <c r="F95" s="35" t="s">
        <v>35</v>
      </c>
      <c r="G95" s="97"/>
      <c r="H95" s="90"/>
      <c r="I95" s="113"/>
      <c r="J95" s="92"/>
      <c r="K95" s="92"/>
      <c r="L95" s="81"/>
      <c r="M95" s="82"/>
      <c r="N95" s="93"/>
      <c r="O95" s="92"/>
      <c r="P95" s="92"/>
      <c r="Q95" s="92"/>
      <c r="R95" s="94"/>
      <c r="S95" s="95"/>
      <c r="T95" s="96"/>
      <c r="U95" s="13"/>
    </row>
    <row r="96" spans="2:21" ht="126.75" thickBot="1">
      <c r="B96" s="35" t="s">
        <v>178</v>
      </c>
      <c r="C96" s="34" t="s">
        <v>179</v>
      </c>
      <c r="D96" s="35" t="s">
        <v>19</v>
      </c>
      <c r="E96" s="35" t="s">
        <v>48</v>
      </c>
      <c r="F96" s="35" t="s">
        <v>35</v>
      </c>
      <c r="G96" s="128"/>
      <c r="H96" s="135"/>
      <c r="I96" s="122"/>
      <c r="J96" s="132"/>
      <c r="K96" s="132"/>
      <c r="L96" s="104"/>
      <c r="M96" s="82"/>
      <c r="N96" s="164"/>
      <c r="O96" s="145"/>
      <c r="P96" s="145"/>
      <c r="Q96" s="145"/>
      <c r="R96" s="150"/>
      <c r="S96" s="177"/>
      <c r="T96" s="151"/>
      <c r="U96" s="13"/>
    </row>
    <row r="97" spans="2:21" ht="38.25" thickBot="1">
      <c r="B97" s="61" t="s">
        <v>180</v>
      </c>
      <c r="C97" s="325" t="s">
        <v>31</v>
      </c>
      <c r="D97" s="326"/>
      <c r="E97" s="326"/>
      <c r="F97" s="327"/>
      <c r="G97" s="105">
        <f aca="true" t="shared" si="11" ref="G97:M97">SUM(G94:G96)</f>
        <v>0</v>
      </c>
      <c r="H97" s="105">
        <f t="shared" si="11"/>
        <v>0</v>
      </c>
      <c r="I97" s="106">
        <f t="shared" si="11"/>
        <v>0</v>
      </c>
      <c r="J97" s="106">
        <f t="shared" si="11"/>
        <v>0</v>
      </c>
      <c r="K97" s="106">
        <f t="shared" si="11"/>
        <v>0</v>
      </c>
      <c r="L97" s="106">
        <f t="shared" si="11"/>
        <v>0</v>
      </c>
      <c r="M97" s="106">
        <f t="shared" si="11"/>
        <v>0</v>
      </c>
      <c r="N97" s="172"/>
      <c r="O97" s="173"/>
      <c r="P97" s="173"/>
      <c r="Q97" s="173"/>
      <c r="R97" s="179"/>
      <c r="S97" s="178"/>
      <c r="T97" s="176"/>
      <c r="U97" s="13"/>
    </row>
    <row r="98" spans="2:21" ht="126">
      <c r="B98" s="43" t="s">
        <v>181</v>
      </c>
      <c r="C98" s="44" t="s">
        <v>182</v>
      </c>
      <c r="D98" s="45" t="s">
        <v>19</v>
      </c>
      <c r="E98" s="45" t="s">
        <v>183</v>
      </c>
      <c r="F98" s="46" t="s">
        <v>35</v>
      </c>
      <c r="G98" s="82"/>
      <c r="H98" s="144"/>
      <c r="I98" s="108"/>
      <c r="J98" s="109"/>
      <c r="K98" s="109"/>
      <c r="L98" s="110"/>
      <c r="M98" s="82"/>
      <c r="N98" s="163"/>
      <c r="O98" s="80"/>
      <c r="P98" s="80"/>
      <c r="Q98" s="80"/>
      <c r="R98" s="81"/>
      <c r="S98" s="170"/>
      <c r="T98" s="171"/>
      <c r="U98" s="13"/>
    </row>
    <row r="99" spans="2:21" ht="79.5" thickBot="1">
      <c r="B99" s="42" t="s">
        <v>184</v>
      </c>
      <c r="C99" s="37" t="s">
        <v>185</v>
      </c>
      <c r="D99" s="38" t="s">
        <v>19</v>
      </c>
      <c r="E99" s="38" t="s">
        <v>183</v>
      </c>
      <c r="F99" s="39" t="s">
        <v>35</v>
      </c>
      <c r="G99" s="98"/>
      <c r="H99" s="124"/>
      <c r="I99" s="100"/>
      <c r="J99" s="101"/>
      <c r="K99" s="101"/>
      <c r="L99" s="102"/>
      <c r="M99" s="82"/>
      <c r="N99" s="164"/>
      <c r="O99" s="145"/>
      <c r="P99" s="145"/>
      <c r="Q99" s="145"/>
      <c r="R99" s="150"/>
      <c r="S99" s="177"/>
      <c r="T99" s="151"/>
      <c r="U99" s="13"/>
    </row>
    <row r="100" spans="2:21" ht="38.25" thickBot="1">
      <c r="B100" s="64" t="s">
        <v>186</v>
      </c>
      <c r="C100" s="325" t="s">
        <v>31</v>
      </c>
      <c r="D100" s="326"/>
      <c r="E100" s="326"/>
      <c r="F100" s="327"/>
      <c r="G100" s="105">
        <f aca="true" t="shared" si="12" ref="G100:M100">SUM(G98:G99)</f>
        <v>0</v>
      </c>
      <c r="H100" s="105">
        <f>SUM(H98:H99)</f>
        <v>0</v>
      </c>
      <c r="I100" s="106">
        <f t="shared" si="12"/>
        <v>0</v>
      </c>
      <c r="J100" s="106">
        <f t="shared" si="12"/>
        <v>0</v>
      </c>
      <c r="K100" s="106">
        <f t="shared" si="12"/>
        <v>0</v>
      </c>
      <c r="L100" s="106">
        <f t="shared" si="12"/>
        <v>0</v>
      </c>
      <c r="M100" s="106">
        <f t="shared" si="12"/>
        <v>0</v>
      </c>
      <c r="N100" s="172"/>
      <c r="O100" s="173"/>
      <c r="P100" s="173"/>
      <c r="Q100" s="173"/>
      <c r="R100" s="174"/>
      <c r="S100" s="178"/>
      <c r="T100" s="176"/>
      <c r="U100" s="13"/>
    </row>
    <row r="101" spans="2:21" ht="126">
      <c r="B101" s="41" t="s">
        <v>187</v>
      </c>
      <c r="C101" s="44" t="s">
        <v>188</v>
      </c>
      <c r="D101" s="45" t="s">
        <v>19</v>
      </c>
      <c r="E101" s="45" t="s">
        <v>189</v>
      </c>
      <c r="F101" s="46" t="s">
        <v>35</v>
      </c>
      <c r="G101" s="146"/>
      <c r="H101" s="144"/>
      <c r="I101" s="108"/>
      <c r="J101" s="147"/>
      <c r="K101" s="80"/>
      <c r="L101" s="81"/>
      <c r="M101" s="82"/>
      <c r="N101" s="163"/>
      <c r="O101" s="80"/>
      <c r="P101" s="80"/>
      <c r="Q101" s="80"/>
      <c r="R101" s="81"/>
      <c r="S101" s="170"/>
      <c r="T101" s="171"/>
      <c r="U101" s="13"/>
    </row>
    <row r="102" spans="2:21" ht="94.5">
      <c r="B102" s="41" t="s">
        <v>190</v>
      </c>
      <c r="C102" s="34" t="s">
        <v>191</v>
      </c>
      <c r="D102" s="35" t="s">
        <v>192</v>
      </c>
      <c r="E102" s="35" t="s">
        <v>189</v>
      </c>
      <c r="F102" s="36" t="s">
        <v>35</v>
      </c>
      <c r="G102" s="148"/>
      <c r="H102" s="124"/>
      <c r="I102" s="100"/>
      <c r="J102" s="149"/>
      <c r="K102" s="80"/>
      <c r="L102" s="81"/>
      <c r="M102" s="82"/>
      <c r="N102" s="93"/>
      <c r="O102" s="92"/>
      <c r="P102" s="92"/>
      <c r="Q102" s="92"/>
      <c r="R102" s="94"/>
      <c r="S102" s="95"/>
      <c r="T102" s="96"/>
      <c r="U102" s="13"/>
    </row>
    <row r="103" spans="2:21" ht="63.75" thickBot="1">
      <c r="B103" s="59" t="s">
        <v>193</v>
      </c>
      <c r="C103" s="37" t="s">
        <v>194</v>
      </c>
      <c r="D103" s="38" t="s">
        <v>192</v>
      </c>
      <c r="E103" s="38" t="s">
        <v>48</v>
      </c>
      <c r="F103" s="39" t="s">
        <v>35</v>
      </c>
      <c r="G103" s="149"/>
      <c r="H103" s="149"/>
      <c r="I103" s="100"/>
      <c r="J103" s="149"/>
      <c r="K103" s="80"/>
      <c r="L103" s="81"/>
      <c r="M103" s="82"/>
      <c r="N103" s="164"/>
      <c r="O103" s="145"/>
      <c r="P103" s="145"/>
      <c r="Q103" s="145"/>
      <c r="R103" s="150"/>
      <c r="S103" s="177"/>
      <c r="T103" s="151"/>
      <c r="U103" s="13"/>
    </row>
    <row r="104" spans="2:21" ht="38.25" thickBot="1">
      <c r="B104" s="61" t="s">
        <v>195</v>
      </c>
      <c r="C104" s="325" t="s">
        <v>31</v>
      </c>
      <c r="D104" s="326"/>
      <c r="E104" s="326"/>
      <c r="F104" s="327"/>
      <c r="G104" s="105">
        <f aca="true" t="shared" si="13" ref="G104:M104">SUM(G101:G103)</f>
        <v>0</v>
      </c>
      <c r="H104" s="105">
        <f>SUM(H101:H103)</f>
        <v>0</v>
      </c>
      <c r="I104" s="106">
        <f t="shared" si="13"/>
        <v>0</v>
      </c>
      <c r="J104" s="106">
        <f t="shared" si="13"/>
        <v>0</v>
      </c>
      <c r="K104" s="106">
        <f t="shared" si="13"/>
        <v>0</v>
      </c>
      <c r="L104" s="106">
        <f t="shared" si="13"/>
        <v>0</v>
      </c>
      <c r="M104" s="106">
        <f t="shared" si="13"/>
        <v>0</v>
      </c>
      <c r="N104" s="172"/>
      <c r="O104" s="173"/>
      <c r="P104" s="173"/>
      <c r="Q104" s="173"/>
      <c r="R104" s="174"/>
      <c r="S104" s="178"/>
      <c r="T104" s="176"/>
      <c r="U104" s="13"/>
    </row>
    <row r="105" spans="2:21" ht="16.5" thickBot="1">
      <c r="B105" s="20"/>
      <c r="C105" s="20"/>
      <c r="D105" s="21"/>
      <c r="E105" s="21"/>
      <c r="F105" s="21"/>
      <c r="G105" s="152"/>
      <c r="H105" s="152"/>
      <c r="I105" s="153"/>
      <c r="J105" s="152"/>
      <c r="K105" s="152"/>
      <c r="L105" s="152"/>
      <c r="M105" s="152"/>
      <c r="N105" s="152"/>
      <c r="O105" s="152"/>
      <c r="P105" s="152"/>
      <c r="Q105" s="154"/>
      <c r="R105" s="129"/>
      <c r="S105" s="104"/>
      <c r="T105" s="152"/>
      <c r="U105" s="13"/>
    </row>
    <row r="106" spans="2:21" ht="16.5" thickBot="1">
      <c r="B106" s="351" t="s">
        <v>196</v>
      </c>
      <c r="C106" s="352"/>
      <c r="D106" s="352"/>
      <c r="E106" s="352"/>
      <c r="F106" s="353"/>
      <c r="G106" s="155"/>
      <c r="H106" s="156"/>
      <c r="I106" s="157"/>
      <c r="J106" s="155"/>
      <c r="K106" s="155"/>
      <c r="L106" s="155"/>
      <c r="M106" s="158"/>
      <c r="N106" s="166"/>
      <c r="O106" s="155"/>
      <c r="P106" s="155"/>
      <c r="Q106" s="155"/>
      <c r="R106" s="159"/>
      <c r="S106" s="160"/>
      <c r="T106" s="161"/>
      <c r="U106" s="13"/>
    </row>
    <row r="107" spans="2:21" ht="15.75">
      <c r="B107" s="8"/>
      <c r="C107" s="8"/>
      <c r="D107" s="9"/>
      <c r="E107" s="21"/>
      <c r="F107" s="21"/>
      <c r="G107" s="152"/>
      <c r="H107" s="152"/>
      <c r="I107" s="162"/>
      <c r="J107" s="152"/>
      <c r="K107" s="152"/>
      <c r="L107" s="152"/>
      <c r="M107" s="152"/>
      <c r="N107" s="152"/>
      <c r="O107" s="162"/>
      <c r="P107" s="152"/>
      <c r="Q107" s="152"/>
      <c r="R107" s="152"/>
      <c r="S107" s="152"/>
      <c r="T107" s="152"/>
      <c r="U107" s="152"/>
    </row>
  </sheetData>
  <sheetProtection/>
  <mergeCells count="22">
    <mergeCell ref="C97:F97"/>
    <mergeCell ref="C100:F100"/>
    <mergeCell ref="C104:F104"/>
    <mergeCell ref="B106:F106"/>
    <mergeCell ref="C61:F61"/>
    <mergeCell ref="C67:F67"/>
    <mergeCell ref="C72:F72"/>
    <mergeCell ref="C78:F78"/>
    <mergeCell ref="C87:F87"/>
    <mergeCell ref="C93:F93"/>
    <mergeCell ref="C33:F33"/>
    <mergeCell ref="C37:F37"/>
    <mergeCell ref="C41:F41"/>
    <mergeCell ref="C48:F48"/>
    <mergeCell ref="C50:F50"/>
    <mergeCell ref="C59:F59"/>
    <mergeCell ref="D17:F17"/>
    <mergeCell ref="H17:M17"/>
    <mergeCell ref="N17:S17"/>
    <mergeCell ref="T17:T18"/>
    <mergeCell ref="C24:F24"/>
    <mergeCell ref="C30:F30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Cia. Vale do Rio Doce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CVRD</dc:creator>
  <cp:keywords/>
  <dc:description/>
  <cp:lastModifiedBy>Rafael Cota Teixeira</cp:lastModifiedBy>
  <cp:lastPrinted>2012-08-20T22:57:26Z</cp:lastPrinted>
  <dcterms:created xsi:type="dcterms:W3CDTF">2008-02-08T21:19:42Z</dcterms:created>
  <dcterms:modified xsi:type="dcterms:W3CDTF">2012-08-20T22:59:18Z</dcterms:modified>
  <cp:category/>
  <cp:version/>
  <cp:contentType/>
  <cp:contentStatus/>
</cp:coreProperties>
</file>