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75" windowWidth="15135" windowHeight="8535" activeTab="1"/>
  </bookViews>
  <sheets>
    <sheet name="Folha de Rosto" sheetId="1" r:id="rId1"/>
    <sheet name="Plan.Est.de Quant. e Preços" sheetId="2" r:id="rId2"/>
  </sheets>
  <externalReferences>
    <externalReference r:id="rId5"/>
  </externalReferences>
  <definedNames>
    <definedName name="_xlnm.Print_Area" localSheetId="0">'Folha de Rosto'!$A$1:$BH$59</definedName>
    <definedName name="_xlnm.Print_Area" localSheetId="1">'Plan.Est.de Quant. e Preços'!$A$1:$K$129</definedName>
    <definedName name="areia">#REF!</definedName>
    <definedName name="areia.stamonica">'[1]Dados Comuns'!$J$57</definedName>
    <definedName name="brita.stamonica">'[1]Dados Comuns'!$J$58</definedName>
    <definedName name="CORRENTES">#REF!</definedName>
    <definedName name="MENOR_50">#REF!</definedName>
    <definedName name="NOMES_DE_AREAS">#REF!</definedName>
    <definedName name="TAXAD">#REF!</definedName>
  </definedNames>
  <calcPr fullCalcOnLoad="1"/>
</workbook>
</file>

<file path=xl/sharedStrings.xml><?xml version="1.0" encoding="utf-8"?>
<sst xmlns="http://schemas.openxmlformats.org/spreadsheetml/2006/main" count="257" uniqueCount="161">
  <si>
    <t>ITEM</t>
  </si>
  <si>
    <t>Descrição</t>
  </si>
  <si>
    <t>Quantidade</t>
  </si>
  <si>
    <t>Unid.</t>
  </si>
  <si>
    <t>DESMATAMENTO E LIMPEZA</t>
  </si>
  <si>
    <t>m²</t>
  </si>
  <si>
    <t>SERVIÇOS DE TERRAPLENAGEM</t>
  </si>
  <si>
    <t>2.1</t>
  </si>
  <si>
    <t>2.2</t>
  </si>
  <si>
    <t>m³</t>
  </si>
  <si>
    <t>m</t>
  </si>
  <si>
    <t xml:space="preserve">SERVIÇOS DE DRENAGEM </t>
  </si>
  <si>
    <t>PROTEÇÃO VEGETAL</t>
  </si>
  <si>
    <t>5.1</t>
  </si>
  <si>
    <t>TOTAL PREVISTO</t>
  </si>
  <si>
    <t xml:space="preserve"> </t>
  </si>
  <si>
    <t xml:space="preserve">PLANILHA DE ESTIMATIVA DE QUANTITATIVOS E PREÇOS </t>
  </si>
  <si>
    <t xml:space="preserve">Escavação carga e transporte material 1a. Cat para aterro 200m&lt;DMT&lt;400m </t>
  </si>
  <si>
    <t xml:space="preserve">Escavação carga e transporte material 1a. Cat para aterro 400m&lt;DMT&lt;600m </t>
  </si>
  <si>
    <t>2.3</t>
  </si>
  <si>
    <t xml:space="preserve">Escavação carga e transporte material 2a. Cat para aterro 400m&lt;DMT&lt;600m </t>
  </si>
  <si>
    <t xml:space="preserve">Transporte material de jazida para revestimento primário 1a. Cat 1000m&lt;DMT&lt;1200m </t>
  </si>
  <si>
    <t>PAVIMENTAÇÃO</t>
  </si>
  <si>
    <t>4.1</t>
  </si>
  <si>
    <t>Revestimento primário</t>
  </si>
  <si>
    <t>Escavação (0,12m³/m)</t>
  </si>
  <si>
    <t xml:space="preserve">Concreto fck &gt; 20,0 Mpa </t>
  </si>
  <si>
    <t>UNIT</t>
  </si>
  <si>
    <t>TOTAL</t>
  </si>
  <si>
    <t>PREÇOS</t>
  </si>
  <si>
    <t>Grama para proteção superficial de taludes de jusante</t>
  </si>
  <si>
    <t>3.1</t>
  </si>
  <si>
    <t>Nota- Preços unitários revista Informador das Construções edição 1576 abril 2008</t>
  </si>
  <si>
    <t xml:space="preserve">Caixa de entrada do bueiro duplo </t>
  </si>
  <si>
    <t>Muro de ala para bueiro simples</t>
  </si>
  <si>
    <t>3.2</t>
  </si>
  <si>
    <t>3.2.1</t>
  </si>
  <si>
    <t>3.2.2</t>
  </si>
  <si>
    <t>3.3</t>
  </si>
  <si>
    <t>3.3.1</t>
  </si>
  <si>
    <t>Escavação</t>
  </si>
  <si>
    <t>3.3.2</t>
  </si>
  <si>
    <t>Forma</t>
  </si>
  <si>
    <t>Armação</t>
  </si>
  <si>
    <t xml:space="preserve">Berço em concreto fck &gt; 20,0 Mpa </t>
  </si>
  <si>
    <t>Manilha pré moldada em concreto</t>
  </si>
  <si>
    <t xml:space="preserve">Berço em concreto ciclópico 30% pedras de mão fck &gt; 20,0 Mpa </t>
  </si>
  <si>
    <t>Placas indicativas</t>
  </si>
  <si>
    <t xml:space="preserve">Placas educativas </t>
  </si>
  <si>
    <t>PROJETO DE TERRAPLENAGEM E DRENAGEM SUPERFICIAL - CTLD TRECHOS 1, 2 e 3</t>
  </si>
  <si>
    <t>Kg</t>
  </si>
  <si>
    <t>unid</t>
  </si>
  <si>
    <t xml:space="preserve">Concreto fck &gt; 150Kg/cm² </t>
  </si>
  <si>
    <t>3.4</t>
  </si>
  <si>
    <t>3.5</t>
  </si>
  <si>
    <t>TRECHO 1</t>
  </si>
  <si>
    <t>TRECHO 2</t>
  </si>
  <si>
    <t>TRECHO 3</t>
  </si>
  <si>
    <t>2.1.1</t>
  </si>
  <si>
    <t>2.2.1</t>
  </si>
  <si>
    <t>2.1.2</t>
  </si>
  <si>
    <t>2.1.3</t>
  </si>
  <si>
    <t>2.1.4</t>
  </si>
  <si>
    <t>2.2.2</t>
  </si>
  <si>
    <t>2.2.3</t>
  </si>
  <si>
    <t>2.2.4</t>
  </si>
  <si>
    <t>2.2.5</t>
  </si>
  <si>
    <t>2.3.1</t>
  </si>
  <si>
    <t>2.3.2</t>
  </si>
  <si>
    <t>2.3.3</t>
  </si>
  <si>
    <t>2.3.5</t>
  </si>
  <si>
    <t>3.2.5</t>
  </si>
  <si>
    <t>3.2.3.5</t>
  </si>
  <si>
    <t>3.4.1</t>
  </si>
  <si>
    <t>3.4.2</t>
  </si>
  <si>
    <t>3.4.3</t>
  </si>
  <si>
    <t>3.4.4</t>
  </si>
  <si>
    <t>3.4.5</t>
  </si>
  <si>
    <t>3.5.1</t>
  </si>
  <si>
    <t>3.5.2</t>
  </si>
  <si>
    <t>3.5.3</t>
  </si>
  <si>
    <t>3.5.5</t>
  </si>
  <si>
    <t>3.5.6</t>
  </si>
  <si>
    <t>3.5.7</t>
  </si>
  <si>
    <t>Aterro - compactação a 95 %Proctor Normal</t>
  </si>
  <si>
    <t xml:space="preserve">Escavação carga e transporte material 2a. Cat para aterro 200m&lt;DMT&lt;400m </t>
  </si>
  <si>
    <t xml:space="preserve">Sarjetas de concreto (0,10m³/m) </t>
  </si>
  <si>
    <t xml:space="preserve">Escavação carga e transporte material 1a. Cat para aterro 0m&lt;DMT&lt;200m </t>
  </si>
  <si>
    <t xml:space="preserve">Escavação carga e transporte material 2a. Cat para aterro 0m&lt;DMT&lt;200m </t>
  </si>
  <si>
    <t xml:space="preserve">TRECHO 1 </t>
  </si>
  <si>
    <t>SARJETAS</t>
  </si>
  <si>
    <t xml:space="preserve">TRECHO 2 </t>
  </si>
  <si>
    <t>Bueiro duplo em concreto pré moldado, DN 1,500m, classe CA3.(Estaca 520)</t>
  </si>
  <si>
    <t>Bueiro simples em concreto pré moldado, DN 1,500m, classe CA3.(Estaca 3.780)</t>
  </si>
  <si>
    <t>Bueiro de greide em concreto pré moldado, DN 1,500m, classe CA3.(Estaca 3.440)</t>
  </si>
  <si>
    <t>Galeria Igarapé Saracá (Estaca 4.827,84)</t>
  </si>
  <si>
    <t>Galeria Igarapé Saracá (Estaca 4.724)</t>
  </si>
  <si>
    <t>Estaca de pré moldada, armada, concreto cap 70 t para fundação da galeria</t>
  </si>
  <si>
    <t>Cravação de estaca</t>
  </si>
  <si>
    <t>PROJETO TROMBETAS</t>
  </si>
  <si>
    <t>FASE IV - PRODUÇÃO DE 16,3 MTPA MELHORIAS</t>
  </si>
  <si>
    <t>Nº DOC. MRN:</t>
  </si>
  <si>
    <t>FL.:</t>
  </si>
  <si>
    <t>Nº DOC. TECNOMIN:</t>
  </si>
  <si>
    <t>REV.:</t>
  </si>
  <si>
    <t>2/4</t>
  </si>
  <si>
    <t>3/4</t>
  </si>
  <si>
    <t>4/4</t>
  </si>
  <si>
    <t>ESTA FOLHA ÍNDICE INDICA EM QUE REVISÃO ESTÁ CADA FOLHA NA EMISSÃO CITADA</t>
  </si>
  <si>
    <t>REV.</t>
  </si>
  <si>
    <t>EMISSÃO</t>
  </si>
  <si>
    <t>DATA</t>
  </si>
  <si>
    <t>E.P.</t>
  </si>
  <si>
    <t>C.P.</t>
  </si>
  <si>
    <t>MRN</t>
  </si>
  <si>
    <t>DESCRIÇÃO DAS REVISÕES</t>
  </si>
  <si>
    <t>0</t>
  </si>
  <si>
    <t>09/02/09</t>
  </si>
  <si>
    <t>RN</t>
  </si>
  <si>
    <t>JCK</t>
  </si>
  <si>
    <t>EMISSÃO INICIAL</t>
  </si>
  <si>
    <t>EMISSÕES</t>
  </si>
  <si>
    <t>TIPOS DE EMISSÃO</t>
  </si>
  <si>
    <t>(A)</t>
  </si>
  <si>
    <t>PRELIMINAR</t>
  </si>
  <si>
    <t>(D)</t>
  </si>
  <si>
    <t>PARA CONSTRUÇÃO</t>
  </si>
  <si>
    <t>(G)</t>
  </si>
  <si>
    <t>CONFORME COMPRADO</t>
  </si>
  <si>
    <t>(B)</t>
  </si>
  <si>
    <t>PARA APROVAÇÃO</t>
  </si>
  <si>
    <t>(E)</t>
  </si>
  <si>
    <t>PARA COMPRA</t>
  </si>
  <si>
    <t>(H)</t>
  </si>
  <si>
    <t>CANCELADO</t>
  </si>
  <si>
    <t>(C)</t>
  </si>
  <si>
    <t>APROVADO</t>
  </si>
  <si>
    <t>(F)</t>
  </si>
  <si>
    <t>CONFORME CONSTRUÍDO</t>
  </si>
  <si>
    <t>(I)</t>
  </si>
  <si>
    <t>PARA CONHECIMENTO</t>
  </si>
  <si>
    <t>CONTRATADA</t>
  </si>
  <si>
    <t>Nº ARQUIVO ELETRÔNICO:</t>
  </si>
  <si>
    <t>-</t>
  </si>
  <si>
    <t>PROJETO:</t>
  </si>
  <si>
    <t>FASE IV - PRODUÇÃO DE 16,3 MTPA - MELHORIAS</t>
  </si>
  <si>
    <t>TÍTULO DO DOCUMENTO:</t>
  </si>
  <si>
    <t>ABERTURA DO PLATÔ MONTE BRANCO</t>
  </si>
  <si>
    <t>ÁREA:</t>
  </si>
  <si>
    <t>Nº DOCUMENTO MRN:</t>
  </si>
  <si>
    <t>MINA</t>
  </si>
  <si>
    <t>FL.:      1/4</t>
  </si>
  <si>
    <t>NRJ</t>
  </si>
  <si>
    <t>I</t>
  </si>
  <si>
    <t>QD5-TCN-20-24-004-PL</t>
  </si>
  <si>
    <t>20 - ESTRADA SARACÁ V - MONTE BRANCO</t>
  </si>
  <si>
    <r>
      <t>TITULO:</t>
    </r>
    <r>
      <rPr>
        <sz val="12"/>
        <rFont val="Times New Roman"/>
        <family val="1"/>
      </rPr>
      <t xml:space="preserve">    </t>
    </r>
  </si>
  <si>
    <t xml:space="preserve">CTLD - TRECHO 1,2 E 3 - TERRAPLENAGEM </t>
  </si>
  <si>
    <t>PLANILHA DE QUANTITATIVOS - PROJETO DETALHADO</t>
  </si>
  <si>
    <t>166-03-20-174-004</t>
  </si>
  <si>
    <t>SINALIZAÇÃO</t>
  </si>
</sst>
</file>

<file path=xl/styles.xml><?xml version="1.0" encoding="utf-8"?>
<styleSheet xmlns="http://schemas.openxmlformats.org/spreadsheetml/2006/main">
  <numFmts count="2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 &quot;#,##0.00"/>
    <numFmt numFmtId="171" formatCode="[$$-409]#,##0.00"/>
    <numFmt numFmtId="172" formatCode="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#,##0.000"/>
    <numFmt numFmtId="178" formatCode="_(&quot;Cr$&quot;* #,##0_);_(&quot;Cr$&quot;* \(#,##0\);_(&quot;Cr$&quot;* &quot;-&quot;_);_(@_)"/>
    <numFmt numFmtId="179" formatCode="_(&quot;Cr$&quot;* #,##0.00_);_(&quot;Cr$&quot;* \(#,##0.00\);_(&quot;Cr$&quot;* &quot;-&quot;??_);_(@_)"/>
    <numFmt numFmtId="180" formatCode="00"/>
    <numFmt numFmtId="181" formatCode="000"/>
    <numFmt numFmtId="182" formatCode="_([$€-2]* #,##0.00_);_([$€-2]* \(#,##0.00\);_([$€-2]* &quot;-&quot;??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sz val="10"/>
      <name val="Times New Roman"/>
      <family val="0"/>
    </font>
    <font>
      <sz val="10"/>
      <name val="MS Sans Serif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MS Serif"/>
      <family val="0"/>
    </font>
    <font>
      <sz val="10"/>
      <color indexed="8"/>
      <name val="MS Sans Serif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9" fillId="0" borderId="0">
      <alignment vertical="top"/>
      <protection/>
    </xf>
    <xf numFmtId="18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6" applyFon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3" fontId="0" fillId="0" borderId="0" xfId="0" applyNumberFormat="1" applyAlignment="1">
      <alignment/>
    </xf>
    <xf numFmtId="170" fontId="1" fillId="0" borderId="10" xfId="0" applyNumberFormat="1" applyFont="1" applyBorder="1" applyAlignment="1">
      <alignment horizontal="center"/>
    </xf>
    <xf numFmtId="170" fontId="1" fillId="0" borderId="10" xfId="56" applyNumberFormat="1" applyFont="1" applyBorder="1" applyAlignment="1">
      <alignment/>
    </xf>
    <xf numFmtId="170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" fontId="0" fillId="0" borderId="11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7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170" fontId="1" fillId="0" borderId="13" xfId="56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4" fontId="0" fillId="0" borderId="16" xfId="0" applyNumberFormat="1" applyFont="1" applyBorder="1" applyAlignment="1">
      <alignment/>
    </xf>
    <xf numFmtId="170" fontId="1" fillId="0" borderId="13" xfId="0" applyNumberFormat="1" applyFont="1" applyBorder="1" applyAlignment="1">
      <alignment horizontal="right"/>
    </xf>
    <xf numFmtId="43" fontId="1" fillId="0" borderId="21" xfId="56" applyFont="1" applyBorder="1" applyAlignment="1">
      <alignment/>
    </xf>
    <xf numFmtId="43" fontId="0" fillId="0" borderId="21" xfId="56" applyFont="1" applyBorder="1" applyAlignment="1">
      <alignment/>
    </xf>
    <xf numFmtId="43" fontId="0" fillId="0" borderId="22" xfId="56" applyFont="1" applyBorder="1" applyAlignment="1">
      <alignment/>
    </xf>
    <xf numFmtId="0" fontId="14" fillId="0" borderId="12" xfId="52" applyFont="1" applyBorder="1" applyAlignment="1">
      <alignment horizontal="center" vertical="center"/>
      <protection/>
    </xf>
    <xf numFmtId="0" fontId="15" fillId="0" borderId="0" xfId="52" applyFont="1" applyAlignment="1">
      <alignment vertical="center"/>
      <protection/>
    </xf>
    <xf numFmtId="0" fontId="14" fillId="0" borderId="0" xfId="52" applyFont="1" applyAlignment="1">
      <alignment vertical="center"/>
      <protection/>
    </xf>
    <xf numFmtId="49" fontId="15" fillId="0" borderId="23" xfId="52" applyNumberFormat="1" applyFont="1" applyBorder="1" applyAlignment="1">
      <alignment horizontal="center"/>
      <protection/>
    </xf>
    <xf numFmtId="49" fontId="15" fillId="0" borderId="19" xfId="52" applyNumberFormat="1" applyFont="1" applyBorder="1" applyAlignment="1">
      <alignment horizontal="center"/>
      <protection/>
    </xf>
    <xf numFmtId="49" fontId="15" fillId="0" borderId="0" xfId="52" applyNumberFormat="1" applyFont="1" applyBorder="1" applyAlignment="1">
      <alignment horizontal="center"/>
      <protection/>
    </xf>
    <xf numFmtId="49" fontId="15" fillId="0" borderId="21" xfId="52" applyNumberFormat="1" applyFont="1" applyBorder="1" applyAlignment="1">
      <alignment horizontal="center"/>
      <protection/>
    </xf>
    <xf numFmtId="49" fontId="15" fillId="0" borderId="19" xfId="52" applyNumberFormat="1" applyFont="1" applyBorder="1" applyAlignment="1">
      <alignment horizontal="left"/>
      <protection/>
    </xf>
    <xf numFmtId="49" fontId="15" fillId="0" borderId="0" xfId="52" applyNumberFormat="1" applyFont="1" applyBorder="1" applyAlignment="1">
      <alignment horizontal="left"/>
      <protection/>
    </xf>
    <xf numFmtId="49" fontId="15" fillId="0" borderId="21" xfId="52" applyNumberFormat="1" applyFont="1" applyBorder="1" applyAlignment="1">
      <alignment horizontal="left"/>
      <protection/>
    </xf>
    <xf numFmtId="0" fontId="15" fillId="0" borderId="0" xfId="52" applyFont="1">
      <alignment/>
      <protection/>
    </xf>
    <xf numFmtId="0" fontId="7" fillId="0" borderId="16" xfId="52" applyFont="1" applyBorder="1" applyAlignment="1">
      <alignment horizontal="center" vertical="center"/>
      <protection/>
    </xf>
    <xf numFmtId="0" fontId="15" fillId="0" borderId="23" xfId="52" applyFont="1" applyBorder="1" applyAlignment="1">
      <alignment horizontal="center"/>
      <protection/>
    </xf>
    <xf numFmtId="0" fontId="15" fillId="0" borderId="19" xfId="52" applyFont="1" applyBorder="1" applyAlignment="1">
      <alignment horizontal="center"/>
      <protection/>
    </xf>
    <xf numFmtId="0" fontId="15" fillId="0" borderId="0" xfId="52" applyFont="1" applyBorder="1" applyAlignment="1">
      <alignment horizontal="center"/>
      <protection/>
    </xf>
    <xf numFmtId="0" fontId="15" fillId="0" borderId="21" xfId="52" applyFont="1" applyBorder="1" applyAlignment="1">
      <alignment horizontal="center"/>
      <protection/>
    </xf>
    <xf numFmtId="0" fontId="15" fillId="0" borderId="19" xfId="52" applyFont="1" applyBorder="1" applyAlignment="1">
      <alignment horizontal="left"/>
      <protection/>
    </xf>
    <xf numFmtId="0" fontId="15" fillId="0" borderId="0" xfId="52" applyFont="1" applyBorder="1" applyAlignment="1">
      <alignment horizontal="left"/>
      <protection/>
    </xf>
    <xf numFmtId="0" fontId="15" fillId="0" borderId="21" xfId="52" applyFont="1" applyBorder="1" applyAlignment="1">
      <alignment horizontal="left"/>
      <protection/>
    </xf>
    <xf numFmtId="0" fontId="7" fillId="0" borderId="16" xfId="52" applyFont="1" applyBorder="1" applyAlignment="1">
      <alignment vertical="center"/>
      <protection/>
    </xf>
    <xf numFmtId="0" fontId="7" fillId="0" borderId="17" xfId="52" applyFont="1" applyBorder="1" applyAlignment="1">
      <alignment vertical="center"/>
      <protection/>
    </xf>
    <xf numFmtId="0" fontId="7" fillId="0" borderId="0" xfId="52" applyFont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21" xfId="52" applyFont="1" applyBorder="1" applyAlignment="1">
      <alignment vertical="center"/>
      <protection/>
    </xf>
    <xf numFmtId="0" fontId="7" fillId="0" borderId="0" xfId="52" applyFont="1" applyAlignment="1">
      <alignment vertical="center"/>
      <protection/>
    </xf>
    <xf numFmtId="0" fontId="7" fillId="0" borderId="14" xfId="52" applyFont="1" applyBorder="1" applyAlignment="1">
      <alignment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vertical="center"/>
      <protection/>
    </xf>
    <xf numFmtId="0" fontId="7" fillId="0" borderId="19" xfId="52" applyFont="1" applyBorder="1" applyAlignment="1">
      <alignment vertical="center"/>
      <protection/>
    </xf>
    <xf numFmtId="0" fontId="15" fillId="0" borderId="0" xfId="52" applyFont="1" applyBorder="1" applyAlignment="1">
      <alignment vertical="center"/>
      <protection/>
    </xf>
    <xf numFmtId="0" fontId="15" fillId="0" borderId="21" xfId="52" applyFont="1" applyBorder="1" applyAlignment="1">
      <alignment vertical="center"/>
      <protection/>
    </xf>
    <xf numFmtId="0" fontId="15" fillId="0" borderId="19" xfId="52" applyFont="1" applyBorder="1" applyAlignment="1">
      <alignment vertical="center"/>
      <protection/>
    </xf>
    <xf numFmtId="0" fontId="13" fillId="0" borderId="0" xfId="52">
      <alignment/>
      <protection/>
    </xf>
    <xf numFmtId="0" fontId="15" fillId="0" borderId="20" xfId="52" applyFont="1" applyBorder="1" applyAlignment="1">
      <alignment vertical="center"/>
      <protection/>
    </xf>
    <xf numFmtId="0" fontId="15" fillId="0" borderId="14" xfId="52" applyFont="1" applyBorder="1" applyAlignment="1">
      <alignment vertical="center"/>
      <protection/>
    </xf>
    <xf numFmtId="0" fontId="15" fillId="0" borderId="22" xfId="52" applyFont="1" applyBorder="1" applyAlignment="1">
      <alignment vertical="center"/>
      <protection/>
    </xf>
    <xf numFmtId="0" fontId="7" fillId="0" borderId="15" xfId="52" applyFont="1" applyBorder="1" applyAlignment="1">
      <alignment vertical="center"/>
      <protection/>
    </xf>
    <xf numFmtId="0" fontId="6" fillId="0" borderId="14" xfId="52" applyFont="1" applyBorder="1" applyAlignment="1">
      <alignment vertical="center"/>
      <protection/>
    </xf>
    <xf numFmtId="0" fontId="15" fillId="0" borderId="20" xfId="52" applyFont="1" applyBorder="1">
      <alignment/>
      <protection/>
    </xf>
    <xf numFmtId="0" fontId="15" fillId="0" borderId="19" xfId="52" applyFont="1" applyBorder="1">
      <alignment/>
      <protection/>
    </xf>
    <xf numFmtId="0" fontId="15" fillId="0" borderId="0" xfId="52" applyFont="1" applyBorder="1">
      <alignment/>
      <protection/>
    </xf>
    <xf numFmtId="0" fontId="15" fillId="0" borderId="24" xfId="52" applyFont="1" applyBorder="1">
      <alignment/>
      <protection/>
    </xf>
    <xf numFmtId="172" fontId="15" fillId="0" borderId="16" xfId="0" applyNumberFormat="1" applyFont="1" applyBorder="1" applyAlignment="1">
      <alignment/>
    </xf>
    <xf numFmtId="0" fontId="15" fillId="0" borderId="16" xfId="0" applyFont="1" applyBorder="1" applyAlignment="1">
      <alignment/>
    </xf>
    <xf numFmtId="2" fontId="15" fillId="0" borderId="17" xfId="0" applyNumberFormat="1" applyFont="1" applyBorder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Border="1" applyAlignment="1">
      <alignment/>
    </xf>
    <xf numFmtId="172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2" fontId="15" fillId="0" borderId="21" xfId="0" applyNumberFormat="1" applyFont="1" applyBorder="1" applyAlignment="1">
      <alignment/>
    </xf>
    <xf numFmtId="0" fontId="15" fillId="0" borderId="17" xfId="0" applyFont="1" applyBorder="1" applyAlignment="1">
      <alignment/>
    </xf>
    <xf numFmtId="4" fontId="15" fillId="0" borderId="14" xfId="0" applyNumberFormat="1" applyFont="1" applyBorder="1" applyAlignment="1">
      <alignment/>
    </xf>
    <xf numFmtId="172" fontId="15" fillId="0" borderId="14" xfId="0" applyNumberFormat="1" applyFont="1" applyBorder="1" applyAlignment="1">
      <alignment/>
    </xf>
    <xf numFmtId="0" fontId="15" fillId="0" borderId="14" xfId="0" applyFont="1" applyBorder="1" applyAlignment="1">
      <alignment/>
    </xf>
    <xf numFmtId="2" fontId="15" fillId="0" borderId="22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49" fontId="8" fillId="0" borderId="2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5" fillId="0" borderId="19" xfId="52" applyNumberFormat="1" applyFont="1" applyBorder="1" applyAlignment="1">
      <alignment horizontal="center"/>
      <protection/>
    </xf>
    <xf numFmtId="49" fontId="15" fillId="0" borderId="0" xfId="52" applyNumberFormat="1" applyFont="1" applyBorder="1" applyAlignment="1">
      <alignment horizontal="center"/>
      <protection/>
    </xf>
    <xf numFmtId="49" fontId="15" fillId="0" borderId="21" xfId="52" applyNumberFormat="1" applyFont="1" applyBorder="1" applyAlignment="1">
      <alignment horizontal="center"/>
      <protection/>
    </xf>
    <xf numFmtId="49" fontId="15" fillId="0" borderId="19" xfId="52" applyNumberFormat="1" applyFont="1" applyBorder="1" applyAlignment="1">
      <alignment horizontal="left"/>
      <protection/>
    </xf>
    <xf numFmtId="49" fontId="15" fillId="0" borderId="0" xfId="52" applyNumberFormat="1" applyFont="1" applyBorder="1" applyAlignment="1">
      <alignment horizontal="left"/>
      <protection/>
    </xf>
    <xf numFmtId="49" fontId="15" fillId="0" borderId="21" xfId="52" applyNumberFormat="1" applyFont="1" applyBorder="1" applyAlignment="1">
      <alignment horizontal="left"/>
      <protection/>
    </xf>
    <xf numFmtId="0" fontId="6" fillId="0" borderId="20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/>
      <protection/>
    </xf>
    <xf numFmtId="0" fontId="6" fillId="0" borderId="22" xfId="52" applyFont="1" applyBorder="1" applyAlignment="1">
      <alignment horizontal="center" vertical="center"/>
      <protection/>
    </xf>
    <xf numFmtId="0" fontId="16" fillId="0" borderId="15" xfId="52" applyFont="1" applyBorder="1" applyAlignment="1">
      <alignment horizontal="center" vertical="center"/>
      <protection/>
    </xf>
    <xf numFmtId="0" fontId="16" fillId="0" borderId="16" xfId="52" applyFont="1" applyBorder="1" applyAlignment="1">
      <alignment horizontal="center" vertical="center"/>
      <protection/>
    </xf>
    <xf numFmtId="0" fontId="16" fillId="0" borderId="17" xfId="52" applyFont="1" applyBorder="1" applyAlignment="1">
      <alignment horizontal="center" vertical="center"/>
      <protection/>
    </xf>
    <xf numFmtId="0" fontId="16" fillId="0" borderId="19" xfId="52" applyFont="1" applyBorder="1" applyAlignment="1">
      <alignment horizontal="center" vertical="center"/>
      <protection/>
    </xf>
    <xf numFmtId="0" fontId="16" fillId="0" borderId="0" xfId="52" applyFont="1" applyBorder="1" applyAlignment="1">
      <alignment horizontal="center" vertical="center"/>
      <protection/>
    </xf>
    <xf numFmtId="0" fontId="16" fillId="0" borderId="21" xfId="52" applyFont="1" applyBorder="1" applyAlignment="1">
      <alignment horizontal="center" vertical="center"/>
      <protection/>
    </xf>
    <xf numFmtId="0" fontId="16" fillId="0" borderId="20" xfId="52" applyFont="1" applyBorder="1" applyAlignment="1">
      <alignment horizontal="center" vertical="center"/>
      <protection/>
    </xf>
    <xf numFmtId="0" fontId="16" fillId="0" borderId="14" xfId="52" applyFont="1" applyBorder="1" applyAlignment="1">
      <alignment horizontal="center" vertical="center"/>
      <protection/>
    </xf>
    <xf numFmtId="0" fontId="16" fillId="0" borderId="22" xfId="52" applyFont="1" applyBorder="1" applyAlignment="1">
      <alignment horizontal="center" vertical="center"/>
      <protection/>
    </xf>
    <xf numFmtId="0" fontId="16" fillId="0" borderId="20" xfId="52" applyFont="1" applyBorder="1" applyAlignment="1">
      <alignment horizontal="left" vertical="top"/>
      <protection/>
    </xf>
    <xf numFmtId="0" fontId="16" fillId="0" borderId="14" xfId="52" applyFont="1" applyBorder="1" applyAlignment="1">
      <alignment horizontal="left" vertical="top"/>
      <protection/>
    </xf>
    <xf numFmtId="0" fontId="16" fillId="0" borderId="22" xfId="52" applyFont="1" applyBorder="1" applyAlignment="1">
      <alignment horizontal="left" vertical="top"/>
      <protection/>
    </xf>
    <xf numFmtId="0" fontId="15" fillId="0" borderId="19" xfId="52" applyFont="1" applyBorder="1" applyAlignment="1">
      <alignment horizontal="center"/>
      <protection/>
    </xf>
    <xf numFmtId="0" fontId="15" fillId="0" borderId="0" xfId="52" applyFont="1" applyBorder="1" applyAlignment="1">
      <alignment horizontal="center"/>
      <protection/>
    </xf>
    <xf numFmtId="0" fontId="15" fillId="0" borderId="21" xfId="52" applyFont="1" applyBorder="1" applyAlignment="1">
      <alignment horizontal="center"/>
      <protection/>
    </xf>
    <xf numFmtId="0" fontId="15" fillId="0" borderId="19" xfId="52" applyFont="1" applyBorder="1" applyAlignment="1">
      <alignment horizontal="left"/>
      <protection/>
    </xf>
    <xf numFmtId="0" fontId="15" fillId="0" borderId="0" xfId="52" applyFont="1" applyBorder="1" applyAlignment="1">
      <alignment horizontal="left"/>
      <protection/>
    </xf>
    <xf numFmtId="0" fontId="15" fillId="0" borderId="21" xfId="52" applyFont="1" applyBorder="1" applyAlignment="1">
      <alignment horizontal="left"/>
      <protection/>
    </xf>
    <xf numFmtId="0" fontId="6" fillId="0" borderId="0" xfId="52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17" fillId="0" borderId="0" xfId="52" applyFont="1" applyFill="1" applyBorder="1" applyAlignment="1">
      <alignment vertical="center"/>
      <protection/>
    </xf>
    <xf numFmtId="0" fontId="17" fillId="0" borderId="21" xfId="52" applyFont="1" applyFill="1" applyBorder="1" applyAlignment="1">
      <alignment vertical="center"/>
      <protection/>
    </xf>
    <xf numFmtId="49" fontId="6" fillId="0" borderId="20" xfId="52" applyNumberFormat="1" applyFont="1" applyFill="1" applyBorder="1" applyAlignment="1">
      <alignment horizontal="center"/>
      <protection/>
    </xf>
    <xf numFmtId="49" fontId="6" fillId="0" borderId="14" xfId="52" applyNumberFormat="1" applyFont="1" applyFill="1" applyBorder="1" applyAlignment="1">
      <alignment horizontal="center"/>
      <protection/>
    </xf>
    <xf numFmtId="49" fontId="6" fillId="0" borderId="22" xfId="52" applyNumberFormat="1" applyFont="1" applyFill="1" applyBorder="1" applyAlignment="1">
      <alignment horizontal="center"/>
      <protection/>
    </xf>
    <xf numFmtId="0" fontId="15" fillId="0" borderId="0" xfId="52" applyFont="1" applyBorder="1" applyAlignment="1">
      <alignment horizontal="left" vertical="center"/>
      <protection/>
    </xf>
    <xf numFmtId="0" fontId="15" fillId="0" borderId="21" xfId="52" applyFont="1" applyBorder="1" applyAlignment="1">
      <alignment horizontal="left" vertical="center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  <xf numFmtId="0" fontId="16" fillId="0" borderId="14" xfId="52" applyFont="1" applyBorder="1" applyAlignment="1">
      <alignment horizontal="center"/>
      <protection/>
    </xf>
    <xf numFmtId="0" fontId="16" fillId="0" borderId="22" xfId="52" applyFont="1" applyBorder="1" applyAlignment="1">
      <alignment horizontal="center"/>
      <protection/>
    </xf>
    <xf numFmtId="0" fontId="16" fillId="0" borderId="20" xfId="52" applyFont="1" applyFill="1" applyBorder="1" applyAlignment="1">
      <alignment horizontal="center"/>
      <protection/>
    </xf>
    <xf numFmtId="0" fontId="16" fillId="0" borderId="14" xfId="52" applyFont="1" applyFill="1" applyBorder="1" applyAlignment="1">
      <alignment horizontal="center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6" fillId="0" borderId="21" xfId="52" applyFont="1" applyBorder="1" applyAlignment="1">
      <alignment horizontal="center" vertical="center" wrapText="1"/>
      <protection/>
    </xf>
    <xf numFmtId="0" fontId="6" fillId="0" borderId="20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22" xfId="52" applyFont="1" applyBorder="1" applyAlignment="1">
      <alignment horizontal="center" vertical="center" wrapText="1"/>
      <protection/>
    </xf>
    <xf numFmtId="0" fontId="6" fillId="0" borderId="20" xfId="52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center" vertical="center"/>
      <protection/>
    </xf>
    <xf numFmtId="0" fontId="6" fillId="0" borderId="22" xfId="52" applyFont="1" applyFill="1" applyBorder="1" applyAlignment="1">
      <alignment horizontal="center" vertical="center"/>
      <protection/>
    </xf>
    <xf numFmtId="0" fontId="6" fillId="0" borderId="14" xfId="52" applyFont="1" applyBorder="1" applyAlignment="1">
      <alignment horizontal="left" vertical="center"/>
      <protection/>
    </xf>
    <xf numFmtId="0" fontId="6" fillId="0" borderId="22" xfId="52" applyFont="1" applyBorder="1" applyAlignment="1">
      <alignment horizontal="left" vertical="center"/>
      <protection/>
    </xf>
    <xf numFmtId="0" fontId="14" fillId="0" borderId="12" xfId="52" applyFont="1" applyBorder="1" applyAlignment="1">
      <alignment horizontal="center" vertical="center"/>
      <protection/>
    </xf>
    <xf numFmtId="0" fontId="14" fillId="0" borderId="11" xfId="52" applyFont="1" applyBorder="1" applyAlignment="1">
      <alignment horizontal="center" vertical="center"/>
      <protection/>
    </xf>
    <xf numFmtId="0" fontId="14" fillId="0" borderId="13" xfId="52" applyFont="1" applyBorder="1" applyAlignment="1">
      <alignment horizontal="center" vertical="center"/>
      <protection/>
    </xf>
    <xf numFmtId="0" fontId="14" fillId="0" borderId="11" xfId="52" applyFont="1" applyBorder="1" applyAlignment="1">
      <alignment horizontal="right" vertical="center"/>
      <protection/>
    </xf>
    <xf numFmtId="0" fontId="14" fillId="0" borderId="13" xfId="52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54">
    <cellStyle name="Normal" xfId="0"/>
    <cellStyle name="RowLevel_0" xfId="1"/>
    <cellStyle name="RowLevel_1" xfId="3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uro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_Padr╞o 533-02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" name="Texto 12"/>
        <xdr:cNvSpPr txBox="1">
          <a:spLocks noChangeArrowheads="1"/>
        </xdr:cNvSpPr>
      </xdr:nvSpPr>
      <xdr:spPr>
        <a:xfrm>
          <a:off x="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Nº PROJ.: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 fLocksText="0">
      <xdr:nvSpPr>
        <xdr:cNvPr id="2" name="Texto 13"/>
        <xdr:cNvSpPr txBox="1">
          <a:spLocks noChangeArrowheads="1"/>
        </xdr:cNvSpPr>
      </xdr:nvSpPr>
      <xdr:spPr>
        <a:xfrm>
          <a:off x="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3" name="Texto 14"/>
        <xdr:cNvSpPr txBox="1">
          <a:spLocks noChangeArrowheads="1"/>
        </xdr:cNvSpPr>
      </xdr:nvSpPr>
      <xdr:spPr>
        <a:xfrm>
          <a:off x="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z-001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4" name="Texto 16"/>
        <xdr:cNvSpPr txBox="1">
          <a:spLocks noChangeArrowheads="1"/>
        </xdr:cNvSpPr>
      </xdr:nvSpPr>
      <xdr:spPr>
        <a:xfrm>
          <a:off x="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Nº PROJ.: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5" name="Texto 18"/>
        <xdr:cNvSpPr txBox="1">
          <a:spLocks noChangeArrowheads="1"/>
        </xdr:cNvSpPr>
      </xdr:nvSpPr>
      <xdr:spPr>
        <a:xfrm>
          <a:off x="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Nº PROJ.: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6" name="Texto 12"/>
        <xdr:cNvSpPr txBox="1">
          <a:spLocks noChangeArrowheads="1"/>
        </xdr:cNvSpPr>
      </xdr:nvSpPr>
      <xdr:spPr>
        <a:xfrm>
          <a:off x="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Nº PROJ.: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 fLocksText="0">
      <xdr:nvSpPr>
        <xdr:cNvPr id="7" name="Texto 13"/>
        <xdr:cNvSpPr txBox="1">
          <a:spLocks noChangeArrowheads="1"/>
        </xdr:cNvSpPr>
      </xdr:nvSpPr>
      <xdr:spPr>
        <a:xfrm>
          <a:off x="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8" name="Texto 14"/>
        <xdr:cNvSpPr txBox="1">
          <a:spLocks noChangeArrowheads="1"/>
        </xdr:cNvSpPr>
      </xdr:nvSpPr>
      <xdr:spPr>
        <a:xfrm>
          <a:off x="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z-001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9" name="Texto 16"/>
        <xdr:cNvSpPr txBox="1">
          <a:spLocks noChangeArrowheads="1"/>
        </xdr:cNvSpPr>
      </xdr:nvSpPr>
      <xdr:spPr>
        <a:xfrm>
          <a:off x="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Nº PROJ.:</a:t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0" name="Texto 18"/>
        <xdr:cNvSpPr txBox="1">
          <a:spLocks noChangeArrowheads="1"/>
        </xdr:cNvSpPr>
      </xdr:nvSpPr>
      <xdr:spPr>
        <a:xfrm>
          <a:off x="0" y="10096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Nº PROJ.:</a:t>
          </a:r>
        </a:p>
      </xdr:txBody>
    </xdr:sp>
    <xdr:clientData/>
  </xdr:twoCellAnchor>
  <xdr:twoCellAnchor>
    <xdr:from>
      <xdr:col>60</xdr:col>
      <xdr:colOff>0</xdr:colOff>
      <xdr:row>53</xdr:row>
      <xdr:rowOff>76200</xdr:rowOff>
    </xdr:from>
    <xdr:to>
      <xdr:col>60</xdr:col>
      <xdr:colOff>0</xdr:colOff>
      <xdr:row>53</xdr:row>
      <xdr:rowOff>95250</xdr:rowOff>
    </xdr:to>
    <xdr:sp>
      <xdr:nvSpPr>
        <xdr:cNvPr id="11" name="Freeform 11"/>
        <xdr:cNvSpPr>
          <a:spLocks/>
        </xdr:cNvSpPr>
      </xdr:nvSpPr>
      <xdr:spPr>
        <a:xfrm>
          <a:off x="5943600" y="9048750"/>
          <a:ext cx="0" cy="19050"/>
        </a:xfrm>
        <a:custGeom>
          <a:pathLst>
            <a:path h="583" w="2334">
              <a:moveTo>
                <a:pt x="246" y="0"/>
              </a:moveTo>
              <a:lnTo>
                <a:pt x="0" y="583"/>
              </a:lnTo>
              <a:lnTo>
                <a:pt x="2334" y="583"/>
              </a:lnTo>
              <a:lnTo>
                <a:pt x="246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57150</xdr:rowOff>
    </xdr:from>
    <xdr:to>
      <xdr:col>60</xdr:col>
      <xdr:colOff>0</xdr:colOff>
      <xdr:row>53</xdr:row>
      <xdr:rowOff>95250</xdr:rowOff>
    </xdr:to>
    <xdr:sp>
      <xdr:nvSpPr>
        <xdr:cNvPr id="12" name="Freeform 13"/>
        <xdr:cNvSpPr>
          <a:spLocks/>
        </xdr:cNvSpPr>
      </xdr:nvSpPr>
      <xdr:spPr>
        <a:xfrm>
          <a:off x="5943600" y="9029700"/>
          <a:ext cx="0" cy="38100"/>
        </a:xfrm>
        <a:custGeom>
          <a:pathLst>
            <a:path h="1068" w="1314">
              <a:moveTo>
                <a:pt x="1314" y="0"/>
              </a:moveTo>
              <a:lnTo>
                <a:pt x="0" y="485"/>
              </a:lnTo>
              <a:lnTo>
                <a:pt x="242" y="1068"/>
              </a:lnTo>
              <a:lnTo>
                <a:pt x="1314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57150</xdr:rowOff>
    </xdr:from>
    <xdr:to>
      <xdr:col>60</xdr:col>
      <xdr:colOff>0</xdr:colOff>
      <xdr:row>53</xdr:row>
      <xdr:rowOff>95250</xdr:rowOff>
    </xdr:to>
    <xdr:sp>
      <xdr:nvSpPr>
        <xdr:cNvPr id="13" name="Freeform 14"/>
        <xdr:cNvSpPr>
          <a:spLocks/>
        </xdr:cNvSpPr>
      </xdr:nvSpPr>
      <xdr:spPr>
        <a:xfrm>
          <a:off x="5943600" y="9029700"/>
          <a:ext cx="0" cy="38100"/>
        </a:xfrm>
        <a:custGeom>
          <a:pathLst>
            <a:path h="1068" w="1289">
              <a:moveTo>
                <a:pt x="0" y="0"/>
              </a:moveTo>
              <a:lnTo>
                <a:pt x="1043" y="1068"/>
              </a:lnTo>
              <a:lnTo>
                <a:pt x="1289" y="485"/>
              </a:lnTo>
              <a:lnTo>
                <a:pt x="0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28575</xdr:rowOff>
    </xdr:from>
    <xdr:to>
      <xdr:col>60</xdr:col>
      <xdr:colOff>0</xdr:colOff>
      <xdr:row>53</xdr:row>
      <xdr:rowOff>57150</xdr:rowOff>
    </xdr:to>
    <xdr:sp>
      <xdr:nvSpPr>
        <xdr:cNvPr id="14" name="Freeform 16"/>
        <xdr:cNvSpPr>
          <a:spLocks/>
        </xdr:cNvSpPr>
      </xdr:nvSpPr>
      <xdr:spPr>
        <a:xfrm>
          <a:off x="5943600" y="9001125"/>
          <a:ext cx="0" cy="28575"/>
        </a:xfrm>
        <a:custGeom>
          <a:pathLst>
            <a:path h="585" w="2554">
              <a:moveTo>
                <a:pt x="0" y="0"/>
              </a:moveTo>
              <a:lnTo>
                <a:pt x="0" y="585"/>
              </a:lnTo>
              <a:lnTo>
                <a:pt x="2554" y="585"/>
              </a:lnTo>
              <a:lnTo>
                <a:pt x="0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28575</xdr:rowOff>
    </xdr:from>
    <xdr:to>
      <xdr:col>60</xdr:col>
      <xdr:colOff>0</xdr:colOff>
      <xdr:row>53</xdr:row>
      <xdr:rowOff>57150</xdr:rowOff>
    </xdr:to>
    <xdr:sp>
      <xdr:nvSpPr>
        <xdr:cNvPr id="15" name="Freeform 18"/>
        <xdr:cNvSpPr>
          <a:spLocks/>
        </xdr:cNvSpPr>
      </xdr:nvSpPr>
      <xdr:spPr>
        <a:xfrm>
          <a:off x="5943600" y="9001125"/>
          <a:ext cx="0" cy="28575"/>
        </a:xfrm>
        <a:custGeom>
          <a:pathLst>
            <a:path h="585" w="2768">
              <a:moveTo>
                <a:pt x="0" y="0"/>
              </a:moveTo>
              <a:lnTo>
                <a:pt x="243" y="585"/>
              </a:lnTo>
              <a:lnTo>
                <a:pt x="2768" y="585"/>
              </a:lnTo>
              <a:lnTo>
                <a:pt x="0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28575</xdr:rowOff>
    </xdr:from>
    <xdr:to>
      <xdr:col>60</xdr:col>
      <xdr:colOff>0</xdr:colOff>
      <xdr:row>53</xdr:row>
      <xdr:rowOff>76200</xdr:rowOff>
    </xdr:to>
    <xdr:sp>
      <xdr:nvSpPr>
        <xdr:cNvPr id="16" name="Freeform 19"/>
        <xdr:cNvSpPr>
          <a:spLocks/>
        </xdr:cNvSpPr>
      </xdr:nvSpPr>
      <xdr:spPr>
        <a:xfrm>
          <a:off x="5943600" y="9001125"/>
          <a:ext cx="0" cy="47625"/>
        </a:xfrm>
        <a:custGeom>
          <a:pathLst>
            <a:path h="1070" w="1314">
              <a:moveTo>
                <a:pt x="1071" y="0"/>
              </a:moveTo>
              <a:lnTo>
                <a:pt x="0" y="1070"/>
              </a:lnTo>
              <a:lnTo>
                <a:pt x="1314" y="585"/>
              </a:lnTo>
              <a:lnTo>
                <a:pt x="1071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28575</xdr:rowOff>
    </xdr:from>
    <xdr:to>
      <xdr:col>60</xdr:col>
      <xdr:colOff>0</xdr:colOff>
      <xdr:row>53</xdr:row>
      <xdr:rowOff>57150</xdr:rowOff>
    </xdr:to>
    <xdr:sp>
      <xdr:nvSpPr>
        <xdr:cNvPr id="17" name="Freeform 20"/>
        <xdr:cNvSpPr>
          <a:spLocks/>
        </xdr:cNvSpPr>
      </xdr:nvSpPr>
      <xdr:spPr>
        <a:xfrm>
          <a:off x="5943600" y="9001125"/>
          <a:ext cx="0" cy="28575"/>
        </a:xfrm>
        <a:custGeom>
          <a:pathLst>
            <a:path h="585" w="2800">
              <a:moveTo>
                <a:pt x="2800" y="0"/>
              </a:moveTo>
              <a:lnTo>
                <a:pt x="0" y="0"/>
              </a:lnTo>
              <a:lnTo>
                <a:pt x="2554" y="585"/>
              </a:lnTo>
              <a:lnTo>
                <a:pt x="2800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28575</xdr:rowOff>
    </xdr:from>
    <xdr:to>
      <xdr:col>60</xdr:col>
      <xdr:colOff>0</xdr:colOff>
      <xdr:row>53</xdr:row>
      <xdr:rowOff>76200</xdr:rowOff>
    </xdr:to>
    <xdr:sp>
      <xdr:nvSpPr>
        <xdr:cNvPr id="18" name="Freeform 21"/>
        <xdr:cNvSpPr>
          <a:spLocks/>
        </xdr:cNvSpPr>
      </xdr:nvSpPr>
      <xdr:spPr>
        <a:xfrm>
          <a:off x="5943600" y="9001125"/>
          <a:ext cx="0" cy="47625"/>
        </a:xfrm>
        <a:custGeom>
          <a:pathLst>
            <a:path h="1070" w="1289">
              <a:moveTo>
                <a:pt x="246" y="0"/>
              </a:moveTo>
              <a:lnTo>
                <a:pt x="0" y="585"/>
              </a:lnTo>
              <a:lnTo>
                <a:pt x="1289" y="1070"/>
              </a:lnTo>
              <a:lnTo>
                <a:pt x="246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51</xdr:row>
      <xdr:rowOff>47625</xdr:rowOff>
    </xdr:from>
    <xdr:to>
      <xdr:col>60</xdr:col>
      <xdr:colOff>0</xdr:colOff>
      <xdr:row>51</xdr:row>
      <xdr:rowOff>76200</xdr:rowOff>
    </xdr:to>
    <xdr:sp>
      <xdr:nvSpPr>
        <xdr:cNvPr id="19" name="Freeform 23"/>
        <xdr:cNvSpPr>
          <a:spLocks/>
        </xdr:cNvSpPr>
      </xdr:nvSpPr>
      <xdr:spPr>
        <a:xfrm>
          <a:off x="5943600" y="8734425"/>
          <a:ext cx="0" cy="28575"/>
        </a:xfrm>
        <a:custGeom>
          <a:pathLst>
            <a:path h="584" w="2800">
              <a:moveTo>
                <a:pt x="0" y="0"/>
              </a:moveTo>
              <a:lnTo>
                <a:pt x="0" y="584"/>
              </a:lnTo>
              <a:lnTo>
                <a:pt x="2800" y="584"/>
              </a:lnTo>
              <a:lnTo>
                <a:pt x="0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51</xdr:row>
      <xdr:rowOff>47625</xdr:rowOff>
    </xdr:from>
    <xdr:to>
      <xdr:col>60</xdr:col>
      <xdr:colOff>0</xdr:colOff>
      <xdr:row>51</xdr:row>
      <xdr:rowOff>76200</xdr:rowOff>
    </xdr:to>
    <xdr:sp>
      <xdr:nvSpPr>
        <xdr:cNvPr id="20" name="Freeform 24"/>
        <xdr:cNvSpPr>
          <a:spLocks/>
        </xdr:cNvSpPr>
      </xdr:nvSpPr>
      <xdr:spPr>
        <a:xfrm>
          <a:off x="5943600" y="8734425"/>
          <a:ext cx="0" cy="28575"/>
        </a:xfrm>
        <a:custGeom>
          <a:pathLst>
            <a:path h="584" w="2800">
              <a:moveTo>
                <a:pt x="2800" y="584"/>
              </a:moveTo>
              <a:lnTo>
                <a:pt x="2554" y="0"/>
              </a:lnTo>
              <a:lnTo>
                <a:pt x="0" y="0"/>
              </a:lnTo>
              <a:lnTo>
                <a:pt x="2800" y="584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51</xdr:row>
      <xdr:rowOff>47625</xdr:rowOff>
    </xdr:from>
    <xdr:to>
      <xdr:col>60</xdr:col>
      <xdr:colOff>0</xdr:colOff>
      <xdr:row>51</xdr:row>
      <xdr:rowOff>76200</xdr:rowOff>
    </xdr:to>
    <xdr:sp>
      <xdr:nvSpPr>
        <xdr:cNvPr id="21" name="Freeform 25"/>
        <xdr:cNvSpPr>
          <a:spLocks/>
        </xdr:cNvSpPr>
      </xdr:nvSpPr>
      <xdr:spPr>
        <a:xfrm>
          <a:off x="5943600" y="8734425"/>
          <a:ext cx="0" cy="28575"/>
        </a:xfrm>
        <a:custGeom>
          <a:pathLst>
            <a:path h="584" w="2768">
              <a:moveTo>
                <a:pt x="243" y="0"/>
              </a:moveTo>
              <a:lnTo>
                <a:pt x="0" y="584"/>
              </a:lnTo>
              <a:lnTo>
                <a:pt x="2768" y="584"/>
              </a:lnTo>
              <a:lnTo>
                <a:pt x="243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51</xdr:row>
      <xdr:rowOff>28575</xdr:rowOff>
    </xdr:from>
    <xdr:to>
      <xdr:col>60</xdr:col>
      <xdr:colOff>0</xdr:colOff>
      <xdr:row>51</xdr:row>
      <xdr:rowOff>76200</xdr:rowOff>
    </xdr:to>
    <xdr:sp>
      <xdr:nvSpPr>
        <xdr:cNvPr id="22" name="Freeform 27"/>
        <xdr:cNvSpPr>
          <a:spLocks/>
        </xdr:cNvSpPr>
      </xdr:nvSpPr>
      <xdr:spPr>
        <a:xfrm>
          <a:off x="5943600" y="8715375"/>
          <a:ext cx="0" cy="47625"/>
        </a:xfrm>
        <a:custGeom>
          <a:pathLst>
            <a:path h="1069" w="1314">
              <a:moveTo>
                <a:pt x="0" y="0"/>
              </a:moveTo>
              <a:lnTo>
                <a:pt x="1071" y="1069"/>
              </a:lnTo>
              <a:lnTo>
                <a:pt x="1314" y="485"/>
              </a:lnTo>
              <a:lnTo>
                <a:pt x="0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51</xdr:row>
      <xdr:rowOff>28575</xdr:rowOff>
    </xdr:from>
    <xdr:to>
      <xdr:col>60</xdr:col>
      <xdr:colOff>0</xdr:colOff>
      <xdr:row>51</xdr:row>
      <xdr:rowOff>76200</xdr:rowOff>
    </xdr:to>
    <xdr:sp>
      <xdr:nvSpPr>
        <xdr:cNvPr id="23" name="Freeform 29"/>
        <xdr:cNvSpPr>
          <a:spLocks/>
        </xdr:cNvSpPr>
      </xdr:nvSpPr>
      <xdr:spPr>
        <a:xfrm>
          <a:off x="5943600" y="8715375"/>
          <a:ext cx="0" cy="47625"/>
        </a:xfrm>
        <a:custGeom>
          <a:pathLst>
            <a:path h="1069" w="1289">
              <a:moveTo>
                <a:pt x="1289" y="0"/>
              </a:moveTo>
              <a:lnTo>
                <a:pt x="0" y="485"/>
              </a:lnTo>
              <a:lnTo>
                <a:pt x="246" y="1069"/>
              </a:lnTo>
              <a:lnTo>
                <a:pt x="1289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51</xdr:row>
      <xdr:rowOff>9525</xdr:rowOff>
    </xdr:from>
    <xdr:to>
      <xdr:col>60</xdr:col>
      <xdr:colOff>0</xdr:colOff>
      <xdr:row>51</xdr:row>
      <xdr:rowOff>47625</xdr:rowOff>
    </xdr:to>
    <xdr:sp>
      <xdr:nvSpPr>
        <xdr:cNvPr id="24" name="Freeform 31"/>
        <xdr:cNvSpPr>
          <a:spLocks/>
        </xdr:cNvSpPr>
      </xdr:nvSpPr>
      <xdr:spPr>
        <a:xfrm>
          <a:off x="5943600" y="8696325"/>
          <a:ext cx="0" cy="38100"/>
        </a:xfrm>
        <a:custGeom>
          <a:pathLst>
            <a:path h="1069" w="1289">
              <a:moveTo>
                <a:pt x="1043" y="0"/>
              </a:moveTo>
              <a:lnTo>
                <a:pt x="0" y="1069"/>
              </a:lnTo>
              <a:lnTo>
                <a:pt x="1289" y="584"/>
              </a:lnTo>
              <a:lnTo>
                <a:pt x="1043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51</xdr:row>
      <xdr:rowOff>9525</xdr:rowOff>
    </xdr:from>
    <xdr:to>
      <xdr:col>60</xdr:col>
      <xdr:colOff>0</xdr:colOff>
      <xdr:row>51</xdr:row>
      <xdr:rowOff>28575</xdr:rowOff>
    </xdr:to>
    <xdr:sp>
      <xdr:nvSpPr>
        <xdr:cNvPr id="25" name="Freeform 32"/>
        <xdr:cNvSpPr>
          <a:spLocks/>
        </xdr:cNvSpPr>
      </xdr:nvSpPr>
      <xdr:spPr>
        <a:xfrm>
          <a:off x="5943600" y="8696325"/>
          <a:ext cx="0" cy="19050"/>
        </a:xfrm>
        <a:custGeom>
          <a:pathLst>
            <a:path h="584" w="2334">
              <a:moveTo>
                <a:pt x="2334" y="0"/>
              </a:moveTo>
              <a:lnTo>
                <a:pt x="0" y="0"/>
              </a:lnTo>
              <a:lnTo>
                <a:pt x="246" y="584"/>
              </a:lnTo>
              <a:lnTo>
                <a:pt x="2334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51</xdr:row>
      <xdr:rowOff>9525</xdr:rowOff>
    </xdr:from>
    <xdr:to>
      <xdr:col>60</xdr:col>
      <xdr:colOff>0</xdr:colOff>
      <xdr:row>51</xdr:row>
      <xdr:rowOff>28575</xdr:rowOff>
    </xdr:to>
    <xdr:sp>
      <xdr:nvSpPr>
        <xdr:cNvPr id="26" name="Freeform 33"/>
        <xdr:cNvSpPr>
          <a:spLocks/>
        </xdr:cNvSpPr>
      </xdr:nvSpPr>
      <xdr:spPr>
        <a:xfrm>
          <a:off x="5943600" y="8696325"/>
          <a:ext cx="0" cy="19050"/>
        </a:xfrm>
        <a:custGeom>
          <a:pathLst>
            <a:path h="584" w="2088">
              <a:moveTo>
                <a:pt x="2088" y="0"/>
              </a:moveTo>
              <a:lnTo>
                <a:pt x="0" y="584"/>
              </a:lnTo>
              <a:lnTo>
                <a:pt x="1846" y="584"/>
              </a:lnTo>
              <a:lnTo>
                <a:pt x="2088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51</xdr:row>
      <xdr:rowOff>9525</xdr:rowOff>
    </xdr:from>
    <xdr:to>
      <xdr:col>60</xdr:col>
      <xdr:colOff>0</xdr:colOff>
      <xdr:row>51</xdr:row>
      <xdr:rowOff>47625</xdr:rowOff>
    </xdr:to>
    <xdr:sp>
      <xdr:nvSpPr>
        <xdr:cNvPr id="27" name="Freeform 35"/>
        <xdr:cNvSpPr>
          <a:spLocks/>
        </xdr:cNvSpPr>
      </xdr:nvSpPr>
      <xdr:spPr>
        <a:xfrm>
          <a:off x="5943600" y="8696325"/>
          <a:ext cx="0" cy="38100"/>
        </a:xfrm>
        <a:custGeom>
          <a:pathLst>
            <a:path h="1069" w="1314">
              <a:moveTo>
                <a:pt x="242" y="0"/>
              </a:moveTo>
              <a:lnTo>
                <a:pt x="0" y="584"/>
              </a:lnTo>
              <a:lnTo>
                <a:pt x="1314" y="1069"/>
              </a:lnTo>
              <a:lnTo>
                <a:pt x="242" y="0"/>
              </a:lnTo>
              <a:close/>
            </a:path>
          </a:pathLst>
        </a:cu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41</xdr:row>
      <xdr:rowOff>57150</xdr:rowOff>
    </xdr:from>
    <xdr:to>
      <xdr:col>16</xdr:col>
      <xdr:colOff>38100</xdr:colOff>
      <xdr:row>44</xdr:row>
      <xdr:rowOff>161925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105650"/>
          <a:ext cx="876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43</xdr:row>
      <xdr:rowOff>95250</xdr:rowOff>
    </xdr:from>
    <xdr:to>
      <xdr:col>31</xdr:col>
      <xdr:colOff>47625</xdr:colOff>
      <xdr:row>44</xdr:row>
      <xdr:rowOff>114300</xdr:rowOff>
    </xdr:to>
    <xdr:sp>
      <xdr:nvSpPr>
        <xdr:cNvPr id="29" name="Text Box 38"/>
        <xdr:cNvSpPr txBox="1">
          <a:spLocks noChangeArrowheads="1"/>
        </xdr:cNvSpPr>
      </xdr:nvSpPr>
      <xdr:spPr>
        <a:xfrm>
          <a:off x="1752600" y="7467600"/>
          <a:ext cx="1647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PROJETOS E CONSULTORIA LTDA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85725</xdr:rowOff>
    </xdr:from>
    <xdr:to>
      <xdr:col>3</xdr:col>
      <xdr:colOff>590550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2514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0</xdr:row>
      <xdr:rowOff>57150</xdr:rowOff>
    </xdr:from>
    <xdr:to>
      <xdr:col>5</xdr:col>
      <xdr:colOff>504825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57150"/>
          <a:ext cx="88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723900</xdr:colOff>
      <xdr:row>2</xdr:row>
      <xdr:rowOff>95250</xdr:rowOff>
    </xdr:from>
    <xdr:to>
      <xdr:col>6</xdr:col>
      <xdr:colOff>1343025</xdr:colOff>
      <xdr:row>3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419100"/>
          <a:ext cx="1390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PROJETOS E CONSULTORIA LTDA</a:t>
          </a:r>
        </a:p>
      </xdr:txBody>
    </xdr:sp>
    <xdr:clientData/>
  </xdr:twoCellAnchor>
  <xdr:twoCellAnchor>
    <xdr:from>
      <xdr:col>0</xdr:col>
      <xdr:colOff>200025</xdr:colOff>
      <xdr:row>44</xdr:row>
      <xdr:rowOff>85725</xdr:rowOff>
    </xdr:from>
    <xdr:to>
      <xdr:col>3</xdr:col>
      <xdr:colOff>590550</xdr:colOff>
      <xdr:row>47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296150"/>
          <a:ext cx="2514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44</xdr:row>
      <xdr:rowOff>57150</xdr:rowOff>
    </xdr:from>
    <xdr:to>
      <xdr:col>5</xdr:col>
      <xdr:colOff>504825</xdr:colOff>
      <xdr:row>47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7267575"/>
          <a:ext cx="88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723900</xdr:colOff>
      <xdr:row>46</xdr:row>
      <xdr:rowOff>95250</xdr:rowOff>
    </xdr:from>
    <xdr:to>
      <xdr:col>6</xdr:col>
      <xdr:colOff>1343025</xdr:colOff>
      <xdr:row>47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162425" y="7629525"/>
          <a:ext cx="1390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PROJETOS E CONSULTORIA LTDA</a:t>
          </a:r>
        </a:p>
      </xdr:txBody>
    </xdr:sp>
    <xdr:clientData/>
  </xdr:twoCellAnchor>
  <xdr:twoCellAnchor>
    <xdr:from>
      <xdr:col>0</xdr:col>
      <xdr:colOff>200025</xdr:colOff>
      <xdr:row>87</xdr:row>
      <xdr:rowOff>85725</xdr:rowOff>
    </xdr:from>
    <xdr:to>
      <xdr:col>3</xdr:col>
      <xdr:colOff>590550</xdr:colOff>
      <xdr:row>90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382750"/>
          <a:ext cx="2514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87</xdr:row>
      <xdr:rowOff>57150</xdr:rowOff>
    </xdr:from>
    <xdr:to>
      <xdr:col>5</xdr:col>
      <xdr:colOff>504825</xdr:colOff>
      <xdr:row>90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14354175"/>
          <a:ext cx="88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723900</xdr:colOff>
      <xdr:row>89</xdr:row>
      <xdr:rowOff>95250</xdr:rowOff>
    </xdr:from>
    <xdr:to>
      <xdr:col>6</xdr:col>
      <xdr:colOff>1343025</xdr:colOff>
      <xdr:row>90</xdr:row>
      <xdr:rowOff>76200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162425" y="14716125"/>
          <a:ext cx="1390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PROJETOS E CONSULTORIA LTDA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genharia\Banco%20de%20Dados%20de%20Custos\CAPEX-RJII\510-01-MRN-CONC\Trabalho%20PRELIMINAR\510-01%20memo%20de%20pre&#231;os%20co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Comuns"/>
      <sheetName val="Conc All In 30 Fun"/>
      <sheetName val="50-65-15-050-010"/>
      <sheetName val="Conc All In 30 MPa Est"/>
      <sheetName val="50-65-20-000-010"/>
      <sheetName val="50-65-15-040-155"/>
      <sheetName val="50-65-15-040-152"/>
      <sheetName val="50-65-15-040-150"/>
      <sheetName val="50-65-15-010-160"/>
      <sheetName val="Corpo 80"/>
      <sheetName val="Boca 80"/>
      <sheetName val="Corpo BTSC 60"/>
      <sheetName val="Corpo BSTC 100"/>
      <sheetName val="Boca DSTC 100cm"/>
      <sheetName val="Corpo BDCC 250x250"/>
      <sheetName val="BDCC250x250"/>
      <sheetName val="STC 02"/>
      <sheetName val="STC 07"/>
      <sheetName val="VPC 02"/>
      <sheetName val="VPA 02"/>
      <sheetName val="EDA 01"/>
      <sheetName val="EDA 02"/>
      <sheetName val="DCD 02"/>
      <sheetName val="DAD 02"/>
      <sheetName val="Tubo de 100cm"/>
      <sheetName val="Tubos de concreto"/>
      <sheetName val="Tubo 60"/>
      <sheetName val="Concreto 15MPA"/>
      <sheetName val="Concreto 10MPA"/>
      <sheetName val="Concreto 30 MPA"/>
      <sheetName val="Concreto 18 pré-moldado"/>
      <sheetName val="Ciclópico"/>
      <sheetName val="Concreto 12MPA"/>
      <sheetName val="Argamassa 1p4"/>
      <sheetName val="Argamassa 1p3"/>
      <sheetName val="Areia"/>
      <sheetName val="Brita"/>
      <sheetName val="Mom. Extr."/>
      <sheetName val="Escav. 3000 a 5000"/>
      <sheetName val="Escav. &lt;600"/>
      <sheetName val="Aterro 100%PN"/>
      <sheetName val="Escav. &lt;400"/>
      <sheetName val="Desm. Selet."/>
      <sheetName val="Escav. 0 a 200"/>
      <sheetName val="Desm. Cont."/>
      <sheetName val="Revest. Prim."/>
      <sheetName val="Preços de terra"/>
      <sheetName val="Consumo Equip"/>
    </sheetNames>
    <sheetDataSet>
      <sheetData sheetId="0">
        <row r="57">
          <cell r="J57">
            <v>0</v>
          </cell>
        </row>
        <row r="58">
          <cell r="J58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69"/>
  <sheetViews>
    <sheetView showGridLines="0" showZeros="0" view="pageBreakPreview" zoomScaleSheetLayoutView="100" zoomScalePageLayoutView="0" workbookViewId="0" topLeftCell="A59">
      <selection activeCell="M54" sqref="M54:BH54"/>
    </sheetView>
  </sheetViews>
  <sheetFormatPr defaultColWidth="11.421875" defaultRowHeight="12.75"/>
  <cols>
    <col min="1" max="1" width="5.28125" style="68" customWidth="1"/>
    <col min="2" max="2" width="1.7109375" style="68" customWidth="1"/>
    <col min="3" max="3" width="0.9921875" style="68" customWidth="1"/>
    <col min="4" max="4" width="1.7109375" style="68" customWidth="1"/>
    <col min="5" max="5" width="0.9921875" style="68" customWidth="1"/>
    <col min="6" max="6" width="1.7109375" style="68" customWidth="1"/>
    <col min="7" max="7" width="1.28515625" style="68" customWidth="1"/>
    <col min="8" max="8" width="1.7109375" style="68" customWidth="1"/>
    <col min="9" max="10" width="1.57421875" style="68" customWidth="1"/>
    <col min="11" max="11" width="0.9921875" style="68" customWidth="1"/>
    <col min="12" max="12" width="1.28515625" style="68" customWidth="1"/>
    <col min="13" max="13" width="0.71875" style="68" customWidth="1"/>
    <col min="14" max="14" width="1.7109375" style="68" customWidth="1"/>
    <col min="15" max="15" width="0.9921875" style="68" customWidth="1"/>
    <col min="16" max="16" width="1.7109375" style="68" customWidth="1"/>
    <col min="17" max="17" width="0.9921875" style="68" customWidth="1"/>
    <col min="18" max="18" width="2.140625" style="68" customWidth="1"/>
    <col min="19" max="19" width="0.9921875" style="68" customWidth="1"/>
    <col min="20" max="20" width="1.7109375" style="68" customWidth="1"/>
    <col min="21" max="21" width="4.8515625" style="68" customWidth="1"/>
    <col min="22" max="22" width="1.7109375" style="68" customWidth="1"/>
    <col min="23" max="23" width="0.9921875" style="68" customWidth="1"/>
    <col min="24" max="24" width="1.7109375" style="68" customWidth="1"/>
    <col min="25" max="25" width="0.9921875" style="68" customWidth="1"/>
    <col min="26" max="26" width="1.7109375" style="68" customWidth="1"/>
    <col min="27" max="50" width="1.28515625" style="68" customWidth="1"/>
    <col min="51" max="51" width="0.5625" style="68" customWidth="1"/>
    <col min="52" max="53" width="1.28515625" style="68" hidden="1" customWidth="1"/>
    <col min="54" max="54" width="1.1484375" style="68" customWidth="1"/>
    <col min="55" max="55" width="4.140625" style="68" customWidth="1"/>
    <col min="56" max="56" width="1.8515625" style="68" customWidth="1"/>
    <col min="57" max="59" width="1.28515625" style="68" customWidth="1"/>
    <col min="60" max="60" width="2.8515625" style="68" customWidth="1"/>
    <col min="61" max="61" width="19.28125" style="68" customWidth="1"/>
    <col min="62" max="16384" width="11.421875" style="68" customWidth="1"/>
  </cols>
  <sheetData>
    <row r="1" spans="1:60" s="59" customFormat="1" ht="12" customHeight="1">
      <c r="A1" s="175" t="s">
        <v>108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8" t="s">
        <v>151</v>
      </c>
      <c r="BD1" s="178"/>
      <c r="BE1" s="178"/>
      <c r="BF1" s="178"/>
      <c r="BG1" s="178"/>
      <c r="BH1" s="179"/>
    </row>
    <row r="2" spans="1:60" s="60" customFormat="1" ht="12.75" customHeight="1">
      <c r="A2" s="58" t="s">
        <v>109</v>
      </c>
      <c r="B2" s="175" t="s">
        <v>110</v>
      </c>
      <c r="C2" s="176"/>
      <c r="D2" s="176"/>
      <c r="E2" s="176"/>
      <c r="F2" s="176"/>
      <c r="G2" s="177"/>
      <c r="H2" s="175" t="s">
        <v>111</v>
      </c>
      <c r="I2" s="176"/>
      <c r="J2" s="176"/>
      <c r="K2" s="176"/>
      <c r="L2" s="176"/>
      <c r="M2" s="177"/>
      <c r="N2" s="175" t="s">
        <v>112</v>
      </c>
      <c r="O2" s="176"/>
      <c r="P2" s="176"/>
      <c r="Q2" s="176"/>
      <c r="R2" s="177"/>
      <c r="S2" s="175" t="s">
        <v>113</v>
      </c>
      <c r="T2" s="176"/>
      <c r="U2" s="177"/>
      <c r="V2" s="175" t="s">
        <v>114</v>
      </c>
      <c r="W2" s="176"/>
      <c r="X2" s="176"/>
      <c r="Y2" s="176"/>
      <c r="Z2" s="177"/>
      <c r="AA2" s="175" t="s">
        <v>115</v>
      </c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7"/>
    </row>
    <row r="3" spans="1:60" ht="13.5" customHeight="1">
      <c r="A3" s="61" t="s">
        <v>116</v>
      </c>
      <c r="B3" s="118" t="s">
        <v>153</v>
      </c>
      <c r="C3" s="119"/>
      <c r="D3" s="119"/>
      <c r="E3" s="119"/>
      <c r="F3" s="119"/>
      <c r="G3" s="120"/>
      <c r="H3" s="118" t="s">
        <v>117</v>
      </c>
      <c r="I3" s="119"/>
      <c r="J3" s="119"/>
      <c r="K3" s="119"/>
      <c r="L3" s="119"/>
      <c r="M3" s="120"/>
      <c r="N3" s="118" t="s">
        <v>152</v>
      </c>
      <c r="O3" s="119"/>
      <c r="P3" s="119"/>
      <c r="Q3" s="119"/>
      <c r="R3" s="120"/>
      <c r="S3" s="118" t="s">
        <v>118</v>
      </c>
      <c r="T3" s="119"/>
      <c r="U3" s="120"/>
      <c r="V3" s="118" t="s">
        <v>119</v>
      </c>
      <c r="W3" s="119"/>
      <c r="X3" s="119"/>
      <c r="Y3" s="119"/>
      <c r="Z3" s="120"/>
      <c r="AA3" s="121" t="s">
        <v>120</v>
      </c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3"/>
    </row>
    <row r="4" spans="1:60" ht="13.5" customHeight="1">
      <c r="A4" s="61"/>
      <c r="B4" s="118"/>
      <c r="C4" s="119"/>
      <c r="D4" s="119"/>
      <c r="E4" s="119"/>
      <c r="F4" s="119"/>
      <c r="G4" s="120"/>
      <c r="H4" s="118"/>
      <c r="I4" s="119"/>
      <c r="J4" s="119"/>
      <c r="K4" s="119"/>
      <c r="L4" s="119"/>
      <c r="M4" s="120"/>
      <c r="N4" s="118"/>
      <c r="O4" s="119"/>
      <c r="P4" s="119"/>
      <c r="Q4" s="119"/>
      <c r="R4" s="120"/>
      <c r="S4" s="118"/>
      <c r="T4" s="119"/>
      <c r="U4" s="120"/>
      <c r="V4" s="118"/>
      <c r="W4" s="119"/>
      <c r="X4" s="119"/>
      <c r="Y4" s="119"/>
      <c r="Z4" s="120"/>
      <c r="AA4" s="121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3"/>
    </row>
    <row r="5" spans="1:60" ht="13.5" customHeight="1">
      <c r="A5" s="61"/>
      <c r="B5" s="118"/>
      <c r="C5" s="119"/>
      <c r="D5" s="119"/>
      <c r="E5" s="119"/>
      <c r="F5" s="119"/>
      <c r="G5" s="120"/>
      <c r="H5" s="118"/>
      <c r="I5" s="119"/>
      <c r="J5" s="119"/>
      <c r="K5" s="119"/>
      <c r="L5" s="119"/>
      <c r="M5" s="120"/>
      <c r="N5" s="118"/>
      <c r="O5" s="119"/>
      <c r="P5" s="119"/>
      <c r="Q5" s="119"/>
      <c r="R5" s="120"/>
      <c r="S5" s="118"/>
      <c r="T5" s="119"/>
      <c r="U5" s="120"/>
      <c r="V5" s="118"/>
      <c r="W5" s="119"/>
      <c r="X5" s="119"/>
      <c r="Y5" s="119"/>
      <c r="Z5" s="120"/>
      <c r="AA5" s="121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3"/>
    </row>
    <row r="6" spans="1:60" ht="13.5" customHeight="1">
      <c r="A6" s="61"/>
      <c r="B6" s="118"/>
      <c r="C6" s="119"/>
      <c r="D6" s="119"/>
      <c r="E6" s="119"/>
      <c r="F6" s="119"/>
      <c r="G6" s="120"/>
      <c r="H6" s="118"/>
      <c r="I6" s="119"/>
      <c r="J6" s="119"/>
      <c r="K6" s="119"/>
      <c r="L6" s="119"/>
      <c r="M6" s="120"/>
      <c r="N6" s="118"/>
      <c r="O6" s="119"/>
      <c r="P6" s="119"/>
      <c r="Q6" s="119"/>
      <c r="R6" s="120"/>
      <c r="S6" s="118"/>
      <c r="T6" s="119"/>
      <c r="U6" s="120"/>
      <c r="V6" s="118"/>
      <c r="W6" s="119"/>
      <c r="X6" s="119"/>
      <c r="Y6" s="119"/>
      <c r="Z6" s="120"/>
      <c r="AA6" s="121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3"/>
    </row>
    <row r="7" spans="1:60" ht="13.5" customHeight="1">
      <c r="A7" s="61"/>
      <c r="B7" s="118"/>
      <c r="C7" s="119"/>
      <c r="D7" s="119"/>
      <c r="E7" s="119"/>
      <c r="F7" s="119"/>
      <c r="G7" s="120"/>
      <c r="H7" s="118"/>
      <c r="I7" s="119"/>
      <c r="J7" s="119"/>
      <c r="K7" s="119"/>
      <c r="L7" s="119"/>
      <c r="M7" s="120"/>
      <c r="N7" s="118"/>
      <c r="O7" s="119"/>
      <c r="P7" s="119"/>
      <c r="Q7" s="119"/>
      <c r="R7" s="120"/>
      <c r="S7" s="118"/>
      <c r="T7" s="119"/>
      <c r="U7" s="120"/>
      <c r="V7" s="118"/>
      <c r="W7" s="119"/>
      <c r="X7" s="119"/>
      <c r="Y7" s="119"/>
      <c r="Z7" s="120"/>
      <c r="AA7" s="121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3"/>
    </row>
    <row r="8" spans="1:60" ht="13.5" customHeight="1">
      <c r="A8" s="61"/>
      <c r="B8" s="118"/>
      <c r="C8" s="119"/>
      <c r="D8" s="119"/>
      <c r="E8" s="119"/>
      <c r="F8" s="119"/>
      <c r="G8" s="120"/>
      <c r="H8" s="118"/>
      <c r="I8" s="119"/>
      <c r="J8" s="119"/>
      <c r="K8" s="119"/>
      <c r="L8" s="119"/>
      <c r="M8" s="120"/>
      <c r="N8" s="118"/>
      <c r="O8" s="119"/>
      <c r="P8" s="119"/>
      <c r="Q8" s="119"/>
      <c r="R8" s="120"/>
      <c r="S8" s="118"/>
      <c r="T8" s="119"/>
      <c r="U8" s="120"/>
      <c r="V8" s="118"/>
      <c r="W8" s="119"/>
      <c r="X8" s="119"/>
      <c r="Y8" s="119"/>
      <c r="Z8" s="120"/>
      <c r="AA8" s="121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3"/>
    </row>
    <row r="9" spans="1:60" ht="13.5" customHeight="1">
      <c r="A9" s="61"/>
      <c r="B9" s="118"/>
      <c r="C9" s="119"/>
      <c r="D9" s="119"/>
      <c r="E9" s="119"/>
      <c r="F9" s="119"/>
      <c r="G9" s="120"/>
      <c r="H9" s="118"/>
      <c r="I9" s="119"/>
      <c r="J9" s="119"/>
      <c r="K9" s="119"/>
      <c r="L9" s="119"/>
      <c r="M9" s="120"/>
      <c r="N9" s="118"/>
      <c r="O9" s="119"/>
      <c r="P9" s="119"/>
      <c r="Q9" s="119"/>
      <c r="R9" s="120"/>
      <c r="S9" s="118"/>
      <c r="T9" s="119"/>
      <c r="U9" s="120"/>
      <c r="V9" s="118"/>
      <c r="W9" s="119"/>
      <c r="X9" s="119"/>
      <c r="Y9" s="119"/>
      <c r="Z9" s="120"/>
      <c r="AA9" s="121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3"/>
    </row>
    <row r="10" spans="1:60" ht="13.5" customHeight="1">
      <c r="A10" s="61"/>
      <c r="B10" s="118"/>
      <c r="C10" s="119"/>
      <c r="D10" s="119"/>
      <c r="E10" s="119"/>
      <c r="F10" s="119"/>
      <c r="G10" s="120"/>
      <c r="H10" s="118"/>
      <c r="I10" s="119"/>
      <c r="J10" s="119"/>
      <c r="K10" s="119"/>
      <c r="L10" s="119"/>
      <c r="M10" s="120"/>
      <c r="N10" s="118"/>
      <c r="O10" s="119"/>
      <c r="P10" s="119"/>
      <c r="Q10" s="119"/>
      <c r="R10" s="120"/>
      <c r="S10" s="118"/>
      <c r="T10" s="119"/>
      <c r="U10" s="120"/>
      <c r="V10" s="118"/>
      <c r="W10" s="119"/>
      <c r="X10" s="119"/>
      <c r="Y10" s="119"/>
      <c r="Z10" s="120"/>
      <c r="AA10" s="121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3"/>
    </row>
    <row r="11" spans="1:60" ht="13.5" customHeight="1">
      <c r="A11" s="61"/>
      <c r="B11" s="118"/>
      <c r="C11" s="119"/>
      <c r="D11" s="119"/>
      <c r="E11" s="119"/>
      <c r="F11" s="119"/>
      <c r="G11" s="120"/>
      <c r="H11" s="118"/>
      <c r="I11" s="119"/>
      <c r="J11" s="119"/>
      <c r="K11" s="119"/>
      <c r="L11" s="119"/>
      <c r="M11" s="120"/>
      <c r="N11" s="118"/>
      <c r="O11" s="119"/>
      <c r="P11" s="119"/>
      <c r="Q11" s="119"/>
      <c r="R11" s="120"/>
      <c r="S11" s="118"/>
      <c r="T11" s="119"/>
      <c r="U11" s="120"/>
      <c r="V11" s="118"/>
      <c r="W11" s="119"/>
      <c r="X11" s="119"/>
      <c r="Y11" s="119"/>
      <c r="Z11" s="120"/>
      <c r="AA11" s="121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3"/>
    </row>
    <row r="12" spans="1:60" ht="13.5" customHeight="1">
      <c r="A12" s="61"/>
      <c r="B12" s="118"/>
      <c r="C12" s="119"/>
      <c r="D12" s="119"/>
      <c r="E12" s="119"/>
      <c r="F12" s="119"/>
      <c r="G12" s="120"/>
      <c r="H12" s="118"/>
      <c r="I12" s="119"/>
      <c r="J12" s="119"/>
      <c r="K12" s="119"/>
      <c r="L12" s="119"/>
      <c r="M12" s="120"/>
      <c r="N12" s="118"/>
      <c r="O12" s="119"/>
      <c r="P12" s="119"/>
      <c r="Q12" s="119"/>
      <c r="R12" s="120"/>
      <c r="S12" s="118"/>
      <c r="T12" s="119"/>
      <c r="U12" s="120"/>
      <c r="V12" s="118"/>
      <c r="W12" s="119"/>
      <c r="X12" s="119"/>
      <c r="Y12" s="119"/>
      <c r="Z12" s="120"/>
      <c r="AA12" s="121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3"/>
    </row>
    <row r="13" spans="1:60" ht="13.5" customHeight="1">
      <c r="A13" s="61"/>
      <c r="B13" s="118"/>
      <c r="C13" s="119"/>
      <c r="D13" s="119"/>
      <c r="E13" s="119"/>
      <c r="F13" s="119"/>
      <c r="G13" s="120"/>
      <c r="H13" s="118"/>
      <c r="I13" s="119"/>
      <c r="J13" s="119"/>
      <c r="K13" s="119"/>
      <c r="L13" s="119"/>
      <c r="M13" s="120"/>
      <c r="N13" s="118"/>
      <c r="O13" s="119"/>
      <c r="P13" s="119"/>
      <c r="Q13" s="119"/>
      <c r="R13" s="120"/>
      <c r="S13" s="118"/>
      <c r="T13" s="119"/>
      <c r="U13" s="120"/>
      <c r="V13" s="118"/>
      <c r="W13" s="119"/>
      <c r="X13" s="119"/>
      <c r="Y13" s="119"/>
      <c r="Z13" s="120"/>
      <c r="AA13" s="121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3"/>
    </row>
    <row r="14" spans="1:60" ht="13.5" customHeight="1">
      <c r="A14" s="61"/>
      <c r="B14" s="118"/>
      <c r="C14" s="119"/>
      <c r="D14" s="119"/>
      <c r="E14" s="119"/>
      <c r="F14" s="119"/>
      <c r="G14" s="120"/>
      <c r="H14" s="118"/>
      <c r="I14" s="119"/>
      <c r="J14" s="119"/>
      <c r="K14" s="119"/>
      <c r="L14" s="119"/>
      <c r="M14" s="120"/>
      <c r="N14" s="118"/>
      <c r="O14" s="119"/>
      <c r="P14" s="119"/>
      <c r="Q14" s="119"/>
      <c r="R14" s="120"/>
      <c r="S14" s="118"/>
      <c r="T14" s="119"/>
      <c r="U14" s="120"/>
      <c r="V14" s="118"/>
      <c r="W14" s="119"/>
      <c r="X14" s="119"/>
      <c r="Y14" s="119"/>
      <c r="Z14" s="120"/>
      <c r="AA14" s="121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3"/>
    </row>
    <row r="15" spans="1:60" ht="13.5" customHeight="1">
      <c r="A15" s="61"/>
      <c r="B15" s="118"/>
      <c r="C15" s="119"/>
      <c r="D15" s="119"/>
      <c r="E15" s="119"/>
      <c r="F15" s="119"/>
      <c r="G15" s="120"/>
      <c r="H15" s="118"/>
      <c r="I15" s="119"/>
      <c r="J15" s="119"/>
      <c r="K15" s="119"/>
      <c r="L15" s="119"/>
      <c r="M15" s="120"/>
      <c r="N15" s="118"/>
      <c r="O15" s="119"/>
      <c r="P15" s="119"/>
      <c r="Q15" s="119"/>
      <c r="R15" s="120"/>
      <c r="S15" s="118"/>
      <c r="T15" s="119"/>
      <c r="U15" s="120"/>
      <c r="V15" s="118"/>
      <c r="W15" s="119"/>
      <c r="X15" s="119"/>
      <c r="Y15" s="119"/>
      <c r="Z15" s="120"/>
      <c r="AA15" s="121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3"/>
    </row>
    <row r="16" spans="1:60" ht="13.5" customHeight="1">
      <c r="A16" s="61"/>
      <c r="B16" s="118"/>
      <c r="C16" s="119"/>
      <c r="D16" s="119"/>
      <c r="E16" s="119"/>
      <c r="F16" s="119"/>
      <c r="G16" s="120"/>
      <c r="H16" s="118"/>
      <c r="I16" s="119"/>
      <c r="J16" s="119"/>
      <c r="K16" s="119"/>
      <c r="L16" s="119"/>
      <c r="M16" s="120"/>
      <c r="N16" s="118"/>
      <c r="O16" s="119"/>
      <c r="P16" s="119"/>
      <c r="Q16" s="119"/>
      <c r="R16" s="120"/>
      <c r="S16" s="118"/>
      <c r="T16" s="119"/>
      <c r="U16" s="120"/>
      <c r="V16" s="118"/>
      <c r="W16" s="119"/>
      <c r="X16" s="119"/>
      <c r="Y16" s="119"/>
      <c r="Z16" s="120"/>
      <c r="AA16" s="121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3"/>
    </row>
    <row r="17" spans="1:60" ht="13.5" customHeight="1">
      <c r="A17" s="61"/>
      <c r="B17" s="118"/>
      <c r="C17" s="119"/>
      <c r="D17" s="119"/>
      <c r="E17" s="119"/>
      <c r="F17" s="119"/>
      <c r="G17" s="120"/>
      <c r="H17" s="118"/>
      <c r="I17" s="119"/>
      <c r="J17" s="119"/>
      <c r="K17" s="119"/>
      <c r="L17" s="119"/>
      <c r="M17" s="120"/>
      <c r="N17" s="118"/>
      <c r="O17" s="119"/>
      <c r="P17" s="119"/>
      <c r="Q17" s="119"/>
      <c r="R17" s="120"/>
      <c r="S17" s="118"/>
      <c r="T17" s="119"/>
      <c r="U17" s="120"/>
      <c r="V17" s="118"/>
      <c r="W17" s="119"/>
      <c r="X17" s="119"/>
      <c r="Y17" s="119"/>
      <c r="Z17" s="120"/>
      <c r="AA17" s="121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3"/>
    </row>
    <row r="18" spans="1:60" ht="13.5" customHeight="1">
      <c r="A18" s="61"/>
      <c r="B18" s="118"/>
      <c r="C18" s="119"/>
      <c r="D18" s="119"/>
      <c r="E18" s="119"/>
      <c r="F18" s="119"/>
      <c r="G18" s="120"/>
      <c r="H18" s="118"/>
      <c r="I18" s="119"/>
      <c r="J18" s="119"/>
      <c r="K18" s="119"/>
      <c r="L18" s="119"/>
      <c r="M18" s="120"/>
      <c r="N18" s="118"/>
      <c r="O18" s="119"/>
      <c r="P18" s="119"/>
      <c r="Q18" s="119"/>
      <c r="R18" s="120"/>
      <c r="S18" s="118"/>
      <c r="T18" s="119"/>
      <c r="U18" s="120"/>
      <c r="V18" s="118"/>
      <c r="W18" s="119"/>
      <c r="X18" s="119"/>
      <c r="Y18" s="119"/>
      <c r="Z18" s="120"/>
      <c r="AA18" s="121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3"/>
    </row>
    <row r="19" spans="1:60" ht="13.5" customHeight="1">
      <c r="A19" s="61"/>
      <c r="B19" s="118"/>
      <c r="C19" s="119"/>
      <c r="D19" s="119"/>
      <c r="E19" s="119"/>
      <c r="F19" s="119"/>
      <c r="G19" s="120"/>
      <c r="H19" s="118"/>
      <c r="I19" s="119"/>
      <c r="J19" s="119"/>
      <c r="K19" s="119"/>
      <c r="L19" s="119"/>
      <c r="M19" s="120"/>
      <c r="N19" s="118"/>
      <c r="O19" s="119"/>
      <c r="P19" s="119"/>
      <c r="Q19" s="119"/>
      <c r="R19" s="120"/>
      <c r="S19" s="118"/>
      <c r="T19" s="119"/>
      <c r="U19" s="120"/>
      <c r="V19" s="118"/>
      <c r="W19" s="119"/>
      <c r="X19" s="119"/>
      <c r="Y19" s="119"/>
      <c r="Z19" s="120"/>
      <c r="AA19" s="121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3"/>
    </row>
    <row r="20" spans="1:60" ht="13.5" customHeight="1">
      <c r="A20" s="61"/>
      <c r="B20" s="118"/>
      <c r="C20" s="119"/>
      <c r="D20" s="119"/>
      <c r="E20" s="119"/>
      <c r="F20" s="119"/>
      <c r="G20" s="120"/>
      <c r="H20" s="118"/>
      <c r="I20" s="119"/>
      <c r="J20" s="119"/>
      <c r="K20" s="119"/>
      <c r="L20" s="119"/>
      <c r="M20" s="120"/>
      <c r="N20" s="118"/>
      <c r="O20" s="119"/>
      <c r="P20" s="119"/>
      <c r="Q20" s="119"/>
      <c r="R20" s="120"/>
      <c r="S20" s="118"/>
      <c r="T20" s="119"/>
      <c r="U20" s="120"/>
      <c r="V20" s="118"/>
      <c r="W20" s="119"/>
      <c r="X20" s="119"/>
      <c r="Y20" s="119"/>
      <c r="Z20" s="120"/>
      <c r="AA20" s="121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3"/>
    </row>
    <row r="21" spans="1:60" ht="13.5" customHeight="1">
      <c r="A21" s="61"/>
      <c r="B21" s="118"/>
      <c r="C21" s="119"/>
      <c r="D21" s="119"/>
      <c r="E21" s="119"/>
      <c r="F21" s="119"/>
      <c r="G21" s="120"/>
      <c r="H21" s="118"/>
      <c r="I21" s="119"/>
      <c r="J21" s="119"/>
      <c r="K21" s="119"/>
      <c r="L21" s="119"/>
      <c r="M21" s="120"/>
      <c r="N21" s="118"/>
      <c r="O21" s="119"/>
      <c r="P21" s="119"/>
      <c r="Q21" s="119"/>
      <c r="R21" s="120"/>
      <c r="S21" s="118"/>
      <c r="T21" s="119"/>
      <c r="U21" s="120"/>
      <c r="V21" s="118"/>
      <c r="W21" s="119"/>
      <c r="X21" s="119"/>
      <c r="Y21" s="119"/>
      <c r="Z21" s="120"/>
      <c r="AA21" s="121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3"/>
    </row>
    <row r="22" spans="1:60" ht="13.5" customHeight="1">
      <c r="A22" s="61"/>
      <c r="B22" s="62"/>
      <c r="C22" s="63"/>
      <c r="D22" s="63"/>
      <c r="E22" s="63"/>
      <c r="F22" s="63"/>
      <c r="G22" s="64"/>
      <c r="H22" s="62"/>
      <c r="I22" s="63"/>
      <c r="J22" s="63"/>
      <c r="K22" s="63"/>
      <c r="L22" s="63"/>
      <c r="M22" s="64"/>
      <c r="N22" s="62"/>
      <c r="O22" s="63"/>
      <c r="P22" s="63"/>
      <c r="Q22" s="63"/>
      <c r="R22" s="64"/>
      <c r="S22" s="62"/>
      <c r="T22" s="63"/>
      <c r="U22" s="64"/>
      <c r="V22" s="62"/>
      <c r="W22" s="63"/>
      <c r="X22" s="63"/>
      <c r="Y22" s="63"/>
      <c r="Z22" s="64"/>
      <c r="AA22" s="65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7"/>
    </row>
    <row r="23" spans="1:60" ht="13.5" customHeight="1">
      <c r="A23" s="61"/>
      <c r="B23" s="118"/>
      <c r="C23" s="119"/>
      <c r="D23" s="119"/>
      <c r="E23" s="119"/>
      <c r="F23" s="119"/>
      <c r="G23" s="120"/>
      <c r="H23" s="118"/>
      <c r="I23" s="119"/>
      <c r="J23" s="119"/>
      <c r="K23" s="119"/>
      <c r="L23" s="119"/>
      <c r="M23" s="120"/>
      <c r="N23" s="118"/>
      <c r="O23" s="119"/>
      <c r="P23" s="119"/>
      <c r="Q23" s="119"/>
      <c r="R23" s="120"/>
      <c r="S23" s="118"/>
      <c r="T23" s="119"/>
      <c r="U23" s="120"/>
      <c r="V23" s="118"/>
      <c r="W23" s="119"/>
      <c r="X23" s="119"/>
      <c r="Y23" s="119"/>
      <c r="Z23" s="120"/>
      <c r="AA23" s="121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3"/>
    </row>
    <row r="24" spans="1:60" ht="13.5" customHeight="1">
      <c r="A24" s="61"/>
      <c r="B24" s="118"/>
      <c r="C24" s="119"/>
      <c r="D24" s="119"/>
      <c r="E24" s="119"/>
      <c r="F24" s="119"/>
      <c r="G24" s="120"/>
      <c r="H24" s="118"/>
      <c r="I24" s="119"/>
      <c r="J24" s="119"/>
      <c r="K24" s="119"/>
      <c r="L24" s="119"/>
      <c r="M24" s="120"/>
      <c r="N24" s="118"/>
      <c r="O24" s="119"/>
      <c r="P24" s="119"/>
      <c r="Q24" s="119"/>
      <c r="R24" s="120"/>
      <c r="S24" s="118"/>
      <c r="T24" s="119"/>
      <c r="U24" s="120"/>
      <c r="V24" s="118"/>
      <c r="W24" s="119"/>
      <c r="X24" s="119"/>
      <c r="Y24" s="119"/>
      <c r="Z24" s="120"/>
      <c r="AA24" s="121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3"/>
    </row>
    <row r="25" spans="1:60" ht="13.5" customHeight="1">
      <c r="A25" s="61"/>
      <c r="B25" s="118"/>
      <c r="C25" s="119"/>
      <c r="D25" s="119"/>
      <c r="E25" s="119"/>
      <c r="F25" s="119"/>
      <c r="G25" s="120"/>
      <c r="H25" s="118"/>
      <c r="I25" s="119"/>
      <c r="J25" s="119"/>
      <c r="K25" s="119"/>
      <c r="L25" s="119"/>
      <c r="M25" s="120"/>
      <c r="N25" s="118"/>
      <c r="O25" s="119"/>
      <c r="P25" s="119"/>
      <c r="Q25" s="119"/>
      <c r="R25" s="120"/>
      <c r="S25" s="118"/>
      <c r="T25" s="119"/>
      <c r="U25" s="120"/>
      <c r="V25" s="118"/>
      <c r="W25" s="119"/>
      <c r="X25" s="119"/>
      <c r="Y25" s="119"/>
      <c r="Z25" s="120"/>
      <c r="AA25" s="121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3"/>
    </row>
    <row r="26" spans="1:60" ht="13.5" customHeight="1">
      <c r="A26" s="61"/>
      <c r="B26" s="118"/>
      <c r="C26" s="119"/>
      <c r="D26" s="119"/>
      <c r="E26" s="119"/>
      <c r="F26" s="119"/>
      <c r="G26" s="120"/>
      <c r="H26" s="118"/>
      <c r="I26" s="119"/>
      <c r="J26" s="119"/>
      <c r="K26" s="119"/>
      <c r="L26" s="119"/>
      <c r="M26" s="120"/>
      <c r="N26" s="118"/>
      <c r="O26" s="119"/>
      <c r="P26" s="119"/>
      <c r="Q26" s="119"/>
      <c r="R26" s="120"/>
      <c r="S26" s="118"/>
      <c r="T26" s="119"/>
      <c r="U26" s="120"/>
      <c r="V26" s="118"/>
      <c r="W26" s="119"/>
      <c r="X26" s="119"/>
      <c r="Y26" s="119"/>
      <c r="Z26" s="120"/>
      <c r="AA26" s="121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3"/>
    </row>
    <row r="27" spans="1:60" ht="13.5" customHeight="1">
      <c r="A27" s="61"/>
      <c r="B27" s="118"/>
      <c r="C27" s="119"/>
      <c r="D27" s="119"/>
      <c r="E27" s="119"/>
      <c r="F27" s="119"/>
      <c r="G27" s="120"/>
      <c r="H27" s="118"/>
      <c r="I27" s="119"/>
      <c r="J27" s="119"/>
      <c r="K27" s="119"/>
      <c r="L27" s="119"/>
      <c r="M27" s="120"/>
      <c r="N27" s="118"/>
      <c r="O27" s="119"/>
      <c r="P27" s="119"/>
      <c r="Q27" s="119"/>
      <c r="R27" s="120"/>
      <c r="S27" s="118"/>
      <c r="T27" s="119"/>
      <c r="U27" s="120"/>
      <c r="V27" s="118"/>
      <c r="W27" s="119"/>
      <c r="X27" s="119"/>
      <c r="Y27" s="119"/>
      <c r="Z27" s="120"/>
      <c r="AA27" s="121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3"/>
    </row>
    <row r="28" spans="1:60" ht="13.5" customHeight="1">
      <c r="A28" s="61"/>
      <c r="B28" s="118"/>
      <c r="C28" s="119"/>
      <c r="D28" s="119"/>
      <c r="E28" s="119"/>
      <c r="F28" s="119"/>
      <c r="G28" s="120"/>
      <c r="H28" s="118"/>
      <c r="I28" s="119"/>
      <c r="J28" s="119"/>
      <c r="K28" s="119"/>
      <c r="L28" s="119"/>
      <c r="M28" s="120"/>
      <c r="N28" s="118"/>
      <c r="O28" s="119"/>
      <c r="P28" s="119"/>
      <c r="Q28" s="119"/>
      <c r="R28" s="120"/>
      <c r="S28" s="118"/>
      <c r="T28" s="119"/>
      <c r="U28" s="120"/>
      <c r="V28" s="118"/>
      <c r="W28" s="119"/>
      <c r="X28" s="119"/>
      <c r="Y28" s="119"/>
      <c r="Z28" s="120"/>
      <c r="AA28" s="121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3"/>
    </row>
    <row r="29" spans="1:60" ht="13.5" customHeight="1">
      <c r="A29" s="61"/>
      <c r="B29" s="118"/>
      <c r="C29" s="119"/>
      <c r="D29" s="119"/>
      <c r="E29" s="119"/>
      <c r="F29" s="119"/>
      <c r="G29" s="120"/>
      <c r="H29" s="118"/>
      <c r="I29" s="119"/>
      <c r="J29" s="119"/>
      <c r="K29" s="119"/>
      <c r="L29" s="119"/>
      <c r="M29" s="120"/>
      <c r="N29" s="118"/>
      <c r="O29" s="119"/>
      <c r="P29" s="119"/>
      <c r="Q29" s="119"/>
      <c r="R29" s="120"/>
      <c r="S29" s="118"/>
      <c r="T29" s="119"/>
      <c r="U29" s="120"/>
      <c r="V29" s="118"/>
      <c r="W29" s="119"/>
      <c r="X29" s="119"/>
      <c r="Y29" s="119"/>
      <c r="Z29" s="120"/>
      <c r="AA29" s="121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3"/>
    </row>
    <row r="30" spans="1:60" ht="13.5" customHeight="1">
      <c r="A30" s="70"/>
      <c r="B30" s="71"/>
      <c r="C30" s="72"/>
      <c r="D30" s="72"/>
      <c r="E30" s="72"/>
      <c r="F30" s="72"/>
      <c r="G30" s="73"/>
      <c r="H30" s="71"/>
      <c r="I30" s="72"/>
      <c r="J30" s="72"/>
      <c r="K30" s="72"/>
      <c r="L30" s="72"/>
      <c r="M30" s="73"/>
      <c r="N30" s="71"/>
      <c r="O30" s="72"/>
      <c r="P30" s="72"/>
      <c r="Q30" s="72"/>
      <c r="R30" s="73"/>
      <c r="S30" s="71"/>
      <c r="T30" s="72"/>
      <c r="U30" s="73"/>
      <c r="V30" s="71"/>
      <c r="W30" s="72"/>
      <c r="X30" s="72"/>
      <c r="Y30" s="72"/>
      <c r="Z30" s="73"/>
      <c r="AA30" s="74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6"/>
    </row>
    <row r="31" spans="1:60" ht="13.5" customHeight="1">
      <c r="A31" s="70"/>
      <c r="B31" s="139"/>
      <c r="C31" s="140"/>
      <c r="D31" s="140"/>
      <c r="E31" s="140"/>
      <c r="F31" s="140"/>
      <c r="G31" s="141"/>
      <c r="H31" s="139"/>
      <c r="I31" s="140"/>
      <c r="J31" s="140"/>
      <c r="K31" s="140"/>
      <c r="L31" s="140"/>
      <c r="M31" s="141"/>
      <c r="N31" s="139"/>
      <c r="O31" s="140"/>
      <c r="P31" s="140"/>
      <c r="Q31" s="140"/>
      <c r="R31" s="141"/>
      <c r="S31" s="139"/>
      <c r="T31" s="140"/>
      <c r="U31" s="141"/>
      <c r="V31" s="139"/>
      <c r="W31" s="140"/>
      <c r="X31" s="140"/>
      <c r="Y31" s="140"/>
      <c r="Z31" s="141"/>
      <c r="AA31" s="142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4"/>
    </row>
    <row r="32" spans="1:60" ht="13.5" customHeight="1">
      <c r="A32" s="70"/>
      <c r="B32" s="139"/>
      <c r="C32" s="140"/>
      <c r="D32" s="140"/>
      <c r="E32" s="140"/>
      <c r="F32" s="140"/>
      <c r="G32" s="141"/>
      <c r="H32" s="139"/>
      <c r="I32" s="140"/>
      <c r="J32" s="140"/>
      <c r="K32" s="140"/>
      <c r="L32" s="140"/>
      <c r="M32" s="141"/>
      <c r="N32" s="139"/>
      <c r="O32" s="140"/>
      <c r="P32" s="140"/>
      <c r="Q32" s="140"/>
      <c r="R32" s="141"/>
      <c r="S32" s="139"/>
      <c r="T32" s="140"/>
      <c r="U32" s="141"/>
      <c r="V32" s="139"/>
      <c r="W32" s="140"/>
      <c r="X32" s="140"/>
      <c r="Y32" s="140"/>
      <c r="Z32" s="141"/>
      <c r="AA32" s="142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4"/>
    </row>
    <row r="33" spans="1:60" ht="13.5" customHeight="1">
      <c r="A33" s="70"/>
      <c r="B33" s="139"/>
      <c r="C33" s="140"/>
      <c r="D33" s="140"/>
      <c r="E33" s="140"/>
      <c r="F33" s="140"/>
      <c r="G33" s="141"/>
      <c r="H33" s="139"/>
      <c r="I33" s="140"/>
      <c r="J33" s="140"/>
      <c r="K33" s="140"/>
      <c r="L33" s="140"/>
      <c r="M33" s="141"/>
      <c r="N33" s="139"/>
      <c r="O33" s="140"/>
      <c r="P33" s="140"/>
      <c r="Q33" s="140"/>
      <c r="R33" s="141"/>
      <c r="S33" s="139"/>
      <c r="T33" s="140"/>
      <c r="U33" s="141"/>
      <c r="V33" s="139"/>
      <c r="W33" s="140"/>
      <c r="X33" s="140"/>
      <c r="Y33" s="140"/>
      <c r="Z33" s="141"/>
      <c r="AA33" s="142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4"/>
    </row>
    <row r="34" spans="1:60" ht="13.5" customHeight="1">
      <c r="A34" s="70"/>
      <c r="B34" s="139"/>
      <c r="C34" s="140"/>
      <c r="D34" s="140"/>
      <c r="E34" s="140"/>
      <c r="F34" s="140"/>
      <c r="G34" s="141"/>
      <c r="H34" s="139"/>
      <c r="I34" s="140"/>
      <c r="J34" s="140"/>
      <c r="K34" s="140"/>
      <c r="L34" s="140"/>
      <c r="M34" s="141"/>
      <c r="N34" s="139"/>
      <c r="O34" s="140"/>
      <c r="P34" s="140"/>
      <c r="Q34" s="140"/>
      <c r="R34" s="141"/>
      <c r="S34" s="139"/>
      <c r="T34" s="140"/>
      <c r="U34" s="141"/>
      <c r="V34" s="139"/>
      <c r="W34" s="140"/>
      <c r="X34" s="140"/>
      <c r="Y34" s="140"/>
      <c r="Z34" s="141"/>
      <c r="AA34" s="142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4"/>
    </row>
    <row r="35" spans="1:60" ht="13.5" customHeight="1">
      <c r="A35" s="70"/>
      <c r="B35" s="139"/>
      <c r="C35" s="140"/>
      <c r="D35" s="140"/>
      <c r="E35" s="140"/>
      <c r="F35" s="140"/>
      <c r="G35" s="141"/>
      <c r="H35" s="139"/>
      <c r="I35" s="140"/>
      <c r="J35" s="140"/>
      <c r="K35" s="140"/>
      <c r="L35" s="140"/>
      <c r="M35" s="141"/>
      <c r="N35" s="139"/>
      <c r="O35" s="140"/>
      <c r="P35" s="140"/>
      <c r="Q35" s="140"/>
      <c r="R35" s="141"/>
      <c r="S35" s="139"/>
      <c r="T35" s="140"/>
      <c r="U35" s="141"/>
      <c r="V35" s="139"/>
      <c r="W35" s="140"/>
      <c r="X35" s="140"/>
      <c r="Y35" s="140"/>
      <c r="Z35" s="141"/>
      <c r="AA35" s="142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4"/>
    </row>
    <row r="36" spans="1:60" ht="13.5" customHeight="1">
      <c r="A36" s="70"/>
      <c r="B36" s="71"/>
      <c r="C36" s="72"/>
      <c r="D36" s="72"/>
      <c r="E36" s="72"/>
      <c r="F36" s="72"/>
      <c r="G36" s="73"/>
      <c r="H36" s="71"/>
      <c r="I36" s="72"/>
      <c r="J36" s="72"/>
      <c r="K36" s="72"/>
      <c r="L36" s="72"/>
      <c r="M36" s="73"/>
      <c r="N36" s="71"/>
      <c r="O36" s="72"/>
      <c r="P36" s="72"/>
      <c r="Q36" s="72"/>
      <c r="R36" s="73"/>
      <c r="S36" s="71"/>
      <c r="T36" s="72"/>
      <c r="U36" s="73"/>
      <c r="V36" s="71"/>
      <c r="W36" s="72"/>
      <c r="X36" s="72"/>
      <c r="Y36" s="72"/>
      <c r="Z36" s="73"/>
      <c r="AA36" s="74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6"/>
    </row>
    <row r="37" spans="1:60" ht="13.5" customHeight="1">
      <c r="A37" s="70"/>
      <c r="B37" s="139"/>
      <c r="C37" s="140"/>
      <c r="D37" s="140"/>
      <c r="E37" s="140"/>
      <c r="F37" s="140"/>
      <c r="G37" s="141"/>
      <c r="H37" s="139"/>
      <c r="I37" s="140"/>
      <c r="J37" s="140"/>
      <c r="K37" s="140"/>
      <c r="L37" s="140"/>
      <c r="M37" s="141"/>
      <c r="N37" s="139"/>
      <c r="O37" s="140"/>
      <c r="P37" s="140"/>
      <c r="Q37" s="140"/>
      <c r="R37" s="141"/>
      <c r="S37" s="139"/>
      <c r="T37" s="140"/>
      <c r="U37" s="141"/>
      <c r="V37" s="139"/>
      <c r="W37" s="140"/>
      <c r="X37" s="140"/>
      <c r="Y37" s="140"/>
      <c r="Z37" s="141"/>
      <c r="AA37" s="142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4"/>
    </row>
    <row r="38" spans="1:60" ht="12.75" customHeight="1">
      <c r="A38" s="175" t="s">
        <v>121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7"/>
    </row>
    <row r="39" spans="1:60" s="59" customFormat="1" ht="15" customHeight="1">
      <c r="A39" s="161" t="s">
        <v>122</v>
      </c>
      <c r="B39" s="162"/>
      <c r="C39" s="162"/>
      <c r="D39" s="162"/>
      <c r="E39" s="162"/>
      <c r="F39" s="162"/>
      <c r="G39" s="163"/>
      <c r="H39" s="77"/>
      <c r="I39" s="77"/>
      <c r="J39" s="77" t="s">
        <v>123</v>
      </c>
      <c r="K39" s="77"/>
      <c r="L39" s="77" t="s">
        <v>124</v>
      </c>
      <c r="M39" s="77"/>
      <c r="N39" s="77"/>
      <c r="O39" s="77"/>
      <c r="P39" s="77"/>
      <c r="Q39" s="77"/>
      <c r="R39" s="77"/>
      <c r="S39" s="77"/>
      <c r="T39" s="77"/>
      <c r="U39" s="69"/>
      <c r="V39" s="77"/>
      <c r="W39" s="77"/>
      <c r="X39" s="77" t="s">
        <v>125</v>
      </c>
      <c r="Y39" s="77"/>
      <c r="Z39" s="77" t="s">
        <v>126</v>
      </c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 t="s">
        <v>127</v>
      </c>
      <c r="AQ39" s="77"/>
      <c r="AR39" s="77" t="s">
        <v>128</v>
      </c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8"/>
    </row>
    <row r="40" spans="1:60" s="82" customFormat="1" ht="15" customHeight="1">
      <c r="A40" s="164"/>
      <c r="B40" s="165"/>
      <c r="C40" s="165"/>
      <c r="D40" s="165"/>
      <c r="E40" s="165"/>
      <c r="F40" s="165"/>
      <c r="G40" s="166"/>
      <c r="H40" s="79"/>
      <c r="I40" s="79"/>
      <c r="J40" s="79" t="s">
        <v>129</v>
      </c>
      <c r="K40" s="79"/>
      <c r="L40" s="79" t="s">
        <v>130</v>
      </c>
      <c r="M40" s="79"/>
      <c r="N40" s="79"/>
      <c r="O40" s="79"/>
      <c r="P40" s="79"/>
      <c r="Q40" s="79"/>
      <c r="R40" s="79"/>
      <c r="S40" s="79"/>
      <c r="T40" s="79"/>
      <c r="U40" s="80"/>
      <c r="V40" s="79"/>
      <c r="W40" s="79"/>
      <c r="X40" s="79" t="s">
        <v>131</v>
      </c>
      <c r="Y40" s="79"/>
      <c r="Z40" s="79" t="s">
        <v>132</v>
      </c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 t="s">
        <v>133</v>
      </c>
      <c r="AQ40" s="79"/>
      <c r="AR40" s="79" t="s">
        <v>134</v>
      </c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81"/>
    </row>
    <row r="41" spans="1:60" s="82" customFormat="1" ht="15" customHeight="1">
      <c r="A41" s="167"/>
      <c r="B41" s="168"/>
      <c r="C41" s="168"/>
      <c r="D41" s="168"/>
      <c r="E41" s="168"/>
      <c r="F41" s="168"/>
      <c r="G41" s="169"/>
      <c r="H41" s="83"/>
      <c r="I41" s="83"/>
      <c r="J41" s="83" t="s">
        <v>135</v>
      </c>
      <c r="K41" s="83"/>
      <c r="L41" s="83" t="s">
        <v>136</v>
      </c>
      <c r="M41" s="83"/>
      <c r="N41" s="83"/>
      <c r="O41" s="83"/>
      <c r="P41" s="83"/>
      <c r="Q41" s="83"/>
      <c r="R41" s="83"/>
      <c r="S41" s="83"/>
      <c r="T41" s="83"/>
      <c r="U41" s="84"/>
      <c r="V41" s="83"/>
      <c r="W41" s="83"/>
      <c r="X41" s="83" t="s">
        <v>137</v>
      </c>
      <c r="Y41" s="83"/>
      <c r="Z41" s="83" t="s">
        <v>138</v>
      </c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 t="s">
        <v>139</v>
      </c>
      <c r="AQ41" s="83"/>
      <c r="AR41" s="83" t="s">
        <v>140</v>
      </c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5"/>
    </row>
    <row r="42" spans="1:60" s="82" customFormat="1" ht="10.5" customHeight="1">
      <c r="A42" s="86" t="s">
        <v>141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6" t="s">
        <v>103</v>
      </c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8"/>
    </row>
    <row r="43" spans="1:60" s="59" customFormat="1" ht="15" customHeight="1">
      <c r="A43" s="89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90"/>
      <c r="U43" s="90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170" t="s">
        <v>159</v>
      </c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2"/>
    </row>
    <row r="44" spans="1:60" s="82" customFormat="1" ht="10.5" customHeight="1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90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6" t="s">
        <v>142</v>
      </c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8"/>
    </row>
    <row r="45" spans="1:60" s="59" customFormat="1" ht="15" customHeight="1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124" t="s">
        <v>143</v>
      </c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6"/>
    </row>
    <row r="46" spans="1:60" s="59" customFormat="1" ht="16.5" customHeight="1">
      <c r="A46" s="89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8"/>
    </row>
    <row r="47" spans="1:60" s="59" customFormat="1" ht="16.5" customHeight="1">
      <c r="A47" s="89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90"/>
      <c r="Q47" s="87"/>
      <c r="R47" s="87"/>
      <c r="S47" s="87"/>
      <c r="T47" s="87"/>
      <c r="U47" s="87"/>
      <c r="V47" s="87"/>
      <c r="W47" s="90"/>
      <c r="X47" s="87"/>
      <c r="Y47" s="87"/>
      <c r="Z47" s="87"/>
      <c r="AA47" s="87"/>
      <c r="AB47" s="90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8"/>
    </row>
    <row r="48" spans="1:60" s="59" customFormat="1" ht="16.5" customHeight="1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3"/>
    </row>
    <row r="49" spans="1:60" s="59" customFormat="1" ht="15" customHeight="1" hidden="1">
      <c r="A49" s="127" t="s">
        <v>99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9"/>
      <c r="T49" s="94" t="s">
        <v>144</v>
      </c>
      <c r="U49" s="79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8"/>
    </row>
    <row r="50" spans="1:60" s="59" customFormat="1" ht="9.75" customHeight="1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2"/>
      <c r="T50" s="86" t="s">
        <v>144</v>
      </c>
      <c r="U50" s="79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8"/>
    </row>
    <row r="51" spans="1:60" s="59" customFormat="1" ht="18.75" customHeight="1">
      <c r="A51" s="133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5"/>
      <c r="T51" s="136" t="s">
        <v>145</v>
      </c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8"/>
    </row>
    <row r="52" spans="1:60" s="59" customFormat="1" ht="9.75" customHeight="1">
      <c r="A52" s="86" t="s">
        <v>146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3"/>
    </row>
    <row r="53" spans="1:60" s="59" customFormat="1" ht="12.75" customHeight="1">
      <c r="A53" s="86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145" t="s">
        <v>147</v>
      </c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8"/>
      <c r="BH53" s="148"/>
    </row>
    <row r="54" spans="1:60" s="59" customFormat="1" ht="12.75" customHeight="1">
      <c r="A54" s="86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145" t="s">
        <v>155</v>
      </c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8"/>
      <c r="BH54" s="148"/>
    </row>
    <row r="55" spans="1:60" s="59" customFormat="1" ht="12.75" customHeight="1">
      <c r="A55" s="89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145" t="s">
        <v>157</v>
      </c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</row>
    <row r="56" spans="1:60" s="59" customFormat="1" ht="12.75" customHeight="1">
      <c r="A56" s="8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145" t="s">
        <v>158</v>
      </c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6"/>
    </row>
    <row r="57" spans="1:60" s="59" customFormat="1" ht="7.5" customHeight="1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5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4"/>
    </row>
    <row r="58" spans="1:60" s="59" customFormat="1" ht="9.75" customHeight="1">
      <c r="A58" s="86" t="s">
        <v>148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94" t="s">
        <v>149</v>
      </c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154" t="s">
        <v>104</v>
      </c>
      <c r="BF58" s="155"/>
      <c r="BG58" s="155"/>
      <c r="BH58" s="156"/>
    </row>
    <row r="59" spans="1:60" s="59" customFormat="1" ht="18" customHeight="1">
      <c r="A59" s="96"/>
      <c r="B59" s="157" t="s">
        <v>150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8"/>
      <c r="U59" s="159" t="s">
        <v>154</v>
      </c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49" t="s">
        <v>116</v>
      </c>
      <c r="BF59" s="150"/>
      <c r="BG59" s="150"/>
      <c r="BH59" s="151"/>
    </row>
    <row r="60" ht="15" customHeight="1"/>
    <row r="369" spans="1:4" ht="12.75">
      <c r="A369" s="97"/>
      <c r="B369" s="98"/>
      <c r="C369" s="98"/>
      <c r="D369" s="99"/>
    </row>
  </sheetData>
  <sheetProtection/>
  <mergeCells count="216">
    <mergeCell ref="V37:Z37"/>
    <mergeCell ref="AA37:BH37"/>
    <mergeCell ref="A1:BB1"/>
    <mergeCell ref="BC1:BH1"/>
    <mergeCell ref="V25:Z25"/>
    <mergeCell ref="AA25:BH25"/>
    <mergeCell ref="V23:Z23"/>
    <mergeCell ref="AA23:BH23"/>
    <mergeCell ref="B24:G24"/>
    <mergeCell ref="H24:M24"/>
    <mergeCell ref="B25:G25"/>
    <mergeCell ref="H25:M25"/>
    <mergeCell ref="N25:R25"/>
    <mergeCell ref="S25:U25"/>
    <mergeCell ref="B37:G37"/>
    <mergeCell ref="H37:M37"/>
    <mergeCell ref="V24:Z24"/>
    <mergeCell ref="AA24:BH24"/>
    <mergeCell ref="B23:G23"/>
    <mergeCell ref="H23:M23"/>
    <mergeCell ref="N23:R23"/>
    <mergeCell ref="S23:U23"/>
    <mergeCell ref="N24:R24"/>
    <mergeCell ref="S24:U24"/>
    <mergeCell ref="B20:G20"/>
    <mergeCell ref="H20:M20"/>
    <mergeCell ref="B21:G21"/>
    <mergeCell ref="H21:M21"/>
    <mergeCell ref="N21:R21"/>
    <mergeCell ref="S21:U21"/>
    <mergeCell ref="N20:R20"/>
    <mergeCell ref="S20:U20"/>
    <mergeCell ref="V18:Z18"/>
    <mergeCell ref="AA18:BH18"/>
    <mergeCell ref="V19:Z19"/>
    <mergeCell ref="AA19:BH19"/>
    <mergeCell ref="V21:Z21"/>
    <mergeCell ref="AA21:BH21"/>
    <mergeCell ref="B18:G18"/>
    <mergeCell ref="H18:M18"/>
    <mergeCell ref="N18:R18"/>
    <mergeCell ref="S18:U18"/>
    <mergeCell ref="V20:Z20"/>
    <mergeCell ref="AA20:BH20"/>
    <mergeCell ref="B19:G19"/>
    <mergeCell ref="H19:M19"/>
    <mergeCell ref="N19:R19"/>
    <mergeCell ref="S19:U19"/>
    <mergeCell ref="B16:G16"/>
    <mergeCell ref="H16:M16"/>
    <mergeCell ref="B17:G17"/>
    <mergeCell ref="H17:M17"/>
    <mergeCell ref="N17:R17"/>
    <mergeCell ref="S17:U17"/>
    <mergeCell ref="N16:R16"/>
    <mergeCell ref="S16:U16"/>
    <mergeCell ref="V14:Z14"/>
    <mergeCell ref="AA14:BH14"/>
    <mergeCell ref="V15:Z15"/>
    <mergeCell ref="AA15:BH15"/>
    <mergeCell ref="V17:Z17"/>
    <mergeCell ref="AA17:BH17"/>
    <mergeCell ref="B14:G14"/>
    <mergeCell ref="H14:M14"/>
    <mergeCell ref="N14:R14"/>
    <mergeCell ref="S14:U14"/>
    <mergeCell ref="V16:Z16"/>
    <mergeCell ref="AA16:BH16"/>
    <mergeCell ref="B15:G15"/>
    <mergeCell ref="H15:M15"/>
    <mergeCell ref="N15:R15"/>
    <mergeCell ref="S15:U15"/>
    <mergeCell ref="B12:G12"/>
    <mergeCell ref="H12:M12"/>
    <mergeCell ref="B13:G13"/>
    <mergeCell ref="H13:M13"/>
    <mergeCell ref="N13:R13"/>
    <mergeCell ref="S13:U13"/>
    <mergeCell ref="N12:R12"/>
    <mergeCell ref="S12:U12"/>
    <mergeCell ref="V10:Z10"/>
    <mergeCell ref="AA10:BH10"/>
    <mergeCell ref="V11:Z11"/>
    <mergeCell ref="AA11:BH11"/>
    <mergeCell ref="V13:Z13"/>
    <mergeCell ref="AA13:BH13"/>
    <mergeCell ref="B10:G10"/>
    <mergeCell ref="H10:M10"/>
    <mergeCell ref="N10:R10"/>
    <mergeCell ref="S10:U10"/>
    <mergeCell ref="V12:Z12"/>
    <mergeCell ref="AA12:BH12"/>
    <mergeCell ref="B11:G11"/>
    <mergeCell ref="H11:M11"/>
    <mergeCell ref="N11:R11"/>
    <mergeCell ref="S11:U11"/>
    <mergeCell ref="V9:Z9"/>
    <mergeCell ref="AA9:BH9"/>
    <mergeCell ref="B7:G7"/>
    <mergeCell ref="H7:M7"/>
    <mergeCell ref="B9:G9"/>
    <mergeCell ref="H9:M9"/>
    <mergeCell ref="N9:R9"/>
    <mergeCell ref="S9:U9"/>
    <mergeCell ref="N7:R7"/>
    <mergeCell ref="S7:U7"/>
    <mergeCell ref="V7:Z7"/>
    <mergeCell ref="AA7:BH7"/>
    <mergeCell ref="B6:G6"/>
    <mergeCell ref="H6:M6"/>
    <mergeCell ref="N6:R6"/>
    <mergeCell ref="S6:U6"/>
    <mergeCell ref="V6:Z6"/>
    <mergeCell ref="AA6:BH6"/>
    <mergeCell ref="B5:G5"/>
    <mergeCell ref="H5:M5"/>
    <mergeCell ref="N5:R5"/>
    <mergeCell ref="S5:U5"/>
    <mergeCell ref="V2:Z2"/>
    <mergeCell ref="AA2:BH2"/>
    <mergeCell ref="V3:Z3"/>
    <mergeCell ref="AA3:BH3"/>
    <mergeCell ref="B2:G2"/>
    <mergeCell ref="H2:M2"/>
    <mergeCell ref="N2:R2"/>
    <mergeCell ref="S2:U2"/>
    <mergeCell ref="V5:Z5"/>
    <mergeCell ref="AA5:BH5"/>
    <mergeCell ref="B3:G3"/>
    <mergeCell ref="H3:M3"/>
    <mergeCell ref="N3:R3"/>
    <mergeCell ref="S3:U3"/>
    <mergeCell ref="BE59:BH59"/>
    <mergeCell ref="N37:R37"/>
    <mergeCell ref="S37:U37"/>
    <mergeCell ref="U52:BH52"/>
    <mergeCell ref="BE58:BH58"/>
    <mergeCell ref="B59:T59"/>
    <mergeCell ref="U59:BD59"/>
    <mergeCell ref="A39:G41"/>
    <mergeCell ref="AO43:BH43"/>
    <mergeCell ref="N57:BH57"/>
    <mergeCell ref="B34:G34"/>
    <mergeCell ref="H34:M34"/>
    <mergeCell ref="B35:G35"/>
    <mergeCell ref="H35:M35"/>
    <mergeCell ref="N35:R35"/>
    <mergeCell ref="S35:U35"/>
    <mergeCell ref="N34:R34"/>
    <mergeCell ref="S34:U34"/>
    <mergeCell ref="AA26:BH26"/>
    <mergeCell ref="V27:Z27"/>
    <mergeCell ref="AA27:BH27"/>
    <mergeCell ref="V26:Z26"/>
    <mergeCell ref="N31:R31"/>
    <mergeCell ref="S31:U31"/>
    <mergeCell ref="N29:R29"/>
    <mergeCell ref="S29:U29"/>
    <mergeCell ref="AA28:BH28"/>
    <mergeCell ref="V29:Z29"/>
    <mergeCell ref="AA29:BH29"/>
    <mergeCell ref="B28:G28"/>
    <mergeCell ref="N28:R28"/>
    <mergeCell ref="S28:U28"/>
    <mergeCell ref="H28:M28"/>
    <mergeCell ref="V28:Z28"/>
    <mergeCell ref="B29:G29"/>
    <mergeCell ref="H29:M29"/>
    <mergeCell ref="B31:G31"/>
    <mergeCell ref="H31:M31"/>
    <mergeCell ref="H26:M26"/>
    <mergeCell ref="N26:R26"/>
    <mergeCell ref="S26:U26"/>
    <mergeCell ref="B27:G27"/>
    <mergeCell ref="H27:M27"/>
    <mergeCell ref="N27:R27"/>
    <mergeCell ref="S27:U27"/>
    <mergeCell ref="B26:G26"/>
    <mergeCell ref="B32:G32"/>
    <mergeCell ref="H32:M32"/>
    <mergeCell ref="N32:R32"/>
    <mergeCell ref="S32:U32"/>
    <mergeCell ref="V32:Z32"/>
    <mergeCell ref="AA32:BH32"/>
    <mergeCell ref="M55:BH55"/>
    <mergeCell ref="M56:BH56"/>
    <mergeCell ref="M53:BH53"/>
    <mergeCell ref="M54:BH54"/>
    <mergeCell ref="V31:Z31"/>
    <mergeCell ref="AA31:BH31"/>
    <mergeCell ref="AA34:BH34"/>
    <mergeCell ref="V35:Z35"/>
    <mergeCell ref="AA35:BH35"/>
    <mergeCell ref="A38:BH38"/>
    <mergeCell ref="AO45:BH45"/>
    <mergeCell ref="A49:S51"/>
    <mergeCell ref="T51:BH51"/>
    <mergeCell ref="B33:G33"/>
    <mergeCell ref="H33:M33"/>
    <mergeCell ref="N33:R33"/>
    <mergeCell ref="S33:U33"/>
    <mergeCell ref="V33:Z33"/>
    <mergeCell ref="AA33:BH33"/>
    <mergeCell ref="V34:Z34"/>
    <mergeCell ref="V4:Z4"/>
    <mergeCell ref="AA4:BH4"/>
    <mergeCell ref="B4:G4"/>
    <mergeCell ref="H4:M4"/>
    <mergeCell ref="N4:R4"/>
    <mergeCell ref="S4:U4"/>
    <mergeCell ref="V8:Z8"/>
    <mergeCell ref="AA8:BH8"/>
    <mergeCell ref="B8:G8"/>
    <mergeCell ref="H8:M8"/>
    <mergeCell ref="N8:R8"/>
    <mergeCell ref="S8:U8"/>
  </mergeCells>
  <printOptions horizontalCentered="1"/>
  <pageMargins left="0.984251968503937" right="0.3937007874015748" top="0.3937007874015748" bottom="0.3937007874015748" header="0.38" footer="0"/>
  <pageSetup horizontalDpi="300" verticalDpi="300" orientation="portrait" paperSize="9" r:id="rId4"/>
  <drawing r:id="rId3"/>
  <legacyDrawing r:id="rId2"/>
  <oleObjects>
    <oleObject progId="PBrush" shapeId="19741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0"/>
  <sheetViews>
    <sheetView showGridLines="0" tabSelected="1" view="pageBreakPreview" zoomScaleSheetLayoutView="100" zoomScalePageLayoutView="0" workbookViewId="0" topLeftCell="H37">
      <selection activeCell="B128" sqref="B128"/>
    </sheetView>
  </sheetViews>
  <sheetFormatPr defaultColWidth="9.140625" defaultRowHeight="12.75"/>
  <cols>
    <col min="2" max="2" width="8.57421875" style="0" customWidth="1"/>
    <col min="3" max="3" width="14.140625" style="0" customWidth="1"/>
    <col min="4" max="4" width="12.00390625" style="0" customWidth="1"/>
    <col min="5" max="5" width="7.7109375" style="0" customWidth="1"/>
    <col min="6" max="6" width="11.57421875" style="0" customWidth="1"/>
    <col min="7" max="7" width="27.8515625" style="0" customWidth="1"/>
    <col min="8" max="8" width="13.00390625" style="0" customWidth="1"/>
    <col min="9" max="9" width="13.421875" style="21" customWidth="1"/>
    <col min="10" max="10" width="13.57421875" style="0" customWidth="1"/>
    <col min="11" max="11" width="14.28125" style="0" customWidth="1"/>
    <col min="12" max="12" width="56.57421875" style="0" customWidth="1"/>
    <col min="13" max="13" width="7.28125" style="0" customWidth="1"/>
    <col min="15" max="15" width="10.140625" style="0" bestFit="1" customWidth="1"/>
  </cols>
  <sheetData>
    <row r="1" spans="1:11" ht="12.75">
      <c r="A1" s="208"/>
      <c r="B1" s="209"/>
      <c r="C1" s="209"/>
      <c r="D1" s="210"/>
      <c r="E1" s="209"/>
      <c r="F1" s="209"/>
      <c r="G1" s="210"/>
      <c r="H1" s="218" t="s">
        <v>99</v>
      </c>
      <c r="I1" s="219"/>
      <c r="J1" s="219"/>
      <c r="K1" s="220"/>
    </row>
    <row r="2" spans="1:11" ht="12.75">
      <c r="A2" s="211"/>
      <c r="B2" s="212"/>
      <c r="C2" s="212"/>
      <c r="D2" s="213"/>
      <c r="E2" s="212"/>
      <c r="F2" s="212"/>
      <c r="G2" s="213"/>
      <c r="H2" s="221" t="s">
        <v>100</v>
      </c>
      <c r="I2" s="222"/>
      <c r="J2" s="222"/>
      <c r="K2" s="223"/>
    </row>
    <row r="3" spans="1:11" ht="12.75">
      <c r="A3" s="211"/>
      <c r="B3" s="212"/>
      <c r="C3" s="212"/>
      <c r="D3" s="213"/>
      <c r="E3" s="212"/>
      <c r="F3" s="212"/>
      <c r="G3" s="213"/>
      <c r="H3" s="224"/>
      <c r="I3" s="225"/>
      <c r="J3" s="225"/>
      <c r="K3" s="226"/>
    </row>
    <row r="4" spans="1:11" ht="11.25" customHeight="1">
      <c r="A4" s="214"/>
      <c r="B4" s="215"/>
      <c r="C4" s="215"/>
      <c r="D4" s="216"/>
      <c r="E4" s="215"/>
      <c r="F4" s="215"/>
      <c r="G4" s="216"/>
      <c r="H4" s="227"/>
      <c r="I4" s="228"/>
      <c r="J4" s="228"/>
      <c r="K4" s="229"/>
    </row>
    <row r="5" spans="1:11" s="103" customFormat="1" ht="15.75">
      <c r="A5" s="35" t="s">
        <v>156</v>
      </c>
      <c r="B5" s="113" t="str">
        <f>'Folha de Rosto'!$M$53</f>
        <v>ABERTURA DO PLATÔ MONTE BRANCO</v>
      </c>
      <c r="C5" s="100"/>
      <c r="D5" s="101"/>
      <c r="E5" s="101"/>
      <c r="F5" s="101"/>
      <c r="G5" s="102"/>
      <c r="H5" s="37" t="s">
        <v>101</v>
      </c>
      <c r="I5" s="38"/>
      <c r="J5" s="39"/>
      <c r="K5" s="40" t="s">
        <v>102</v>
      </c>
    </row>
    <row r="6" spans="1:11" s="103" customFormat="1" ht="15">
      <c r="A6" s="114" t="str">
        <f>'Folha de Rosto'!$M$54</f>
        <v>20 - ESTRADA SARACÁ V - MONTE BRANCO</v>
      </c>
      <c r="B6" s="104"/>
      <c r="C6" s="105"/>
      <c r="D6" s="106"/>
      <c r="E6" s="106"/>
      <c r="F6" s="106"/>
      <c r="G6" s="107"/>
      <c r="H6" s="180" t="str">
        <f>'Folha de Rosto'!$U$59</f>
        <v>QD5-TCN-20-24-004-PL</v>
      </c>
      <c r="I6" s="181"/>
      <c r="J6" s="182"/>
      <c r="K6" s="116" t="s">
        <v>105</v>
      </c>
    </row>
    <row r="7" spans="1:11" s="103" customFormat="1" ht="15">
      <c r="A7" s="114" t="str">
        <f>'Folha de Rosto'!$M$55</f>
        <v>CTLD - TRECHO 1,2 E 3 - TERRAPLENAGEM </v>
      </c>
      <c r="B7" s="104"/>
      <c r="C7" s="105"/>
      <c r="D7" s="106"/>
      <c r="E7" s="106"/>
      <c r="F7" s="106"/>
      <c r="G7" s="107"/>
      <c r="H7" s="44" t="s">
        <v>103</v>
      </c>
      <c r="I7" s="101"/>
      <c r="J7" s="108"/>
      <c r="K7" s="40" t="s">
        <v>104</v>
      </c>
    </row>
    <row r="8" spans="1:11" s="103" customFormat="1" ht="14.25" customHeight="1">
      <c r="A8" s="115" t="str">
        <f>'Folha de Rosto'!$M$56</f>
        <v>PLANILHA DE QUANTITATIVOS - PROJETO DETALHADO</v>
      </c>
      <c r="B8" s="109"/>
      <c r="C8" s="110"/>
      <c r="D8" s="111"/>
      <c r="E8" s="111"/>
      <c r="F8" s="111"/>
      <c r="G8" s="112"/>
      <c r="H8" s="180" t="str">
        <f>'Folha de Rosto'!$AO$43</f>
        <v>166-03-20-174-004</v>
      </c>
      <c r="I8" s="181"/>
      <c r="J8" s="182"/>
      <c r="K8" s="116" t="str">
        <f>'Folha de Rosto'!$BE$59</f>
        <v>0</v>
      </c>
    </row>
    <row r="9" spans="1:11" ht="10.5" customHeight="1">
      <c r="A9" s="52"/>
      <c r="B9" s="36"/>
      <c r="C9" s="36"/>
      <c r="D9" s="36"/>
      <c r="E9" s="36"/>
      <c r="F9" s="36"/>
      <c r="G9" s="36"/>
      <c r="H9" s="36"/>
      <c r="I9" s="53"/>
      <c r="J9" s="36"/>
      <c r="K9" s="45"/>
    </row>
    <row r="10" spans="1:11" ht="15.75">
      <c r="A10" s="186" t="s">
        <v>49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8"/>
    </row>
    <row r="11" spans="1:11" ht="12.75">
      <c r="A11" s="189" t="s">
        <v>16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1"/>
    </row>
    <row r="12" spans="1:11" ht="12.75">
      <c r="A12" s="192" t="s">
        <v>0</v>
      </c>
      <c r="B12" s="194" t="s">
        <v>1</v>
      </c>
      <c r="C12" s="195"/>
      <c r="D12" s="195"/>
      <c r="E12" s="195"/>
      <c r="F12" s="195"/>
      <c r="G12" s="196"/>
      <c r="H12" s="192" t="s">
        <v>3</v>
      </c>
      <c r="I12" s="193" t="s">
        <v>2</v>
      </c>
      <c r="J12" s="192" t="s">
        <v>29</v>
      </c>
      <c r="K12" s="192"/>
    </row>
    <row r="13" spans="1:11" ht="12.75">
      <c r="A13" s="192"/>
      <c r="B13" s="197"/>
      <c r="C13" s="198"/>
      <c r="D13" s="198"/>
      <c r="E13" s="198"/>
      <c r="F13" s="198"/>
      <c r="G13" s="199"/>
      <c r="H13" s="192"/>
      <c r="I13" s="193"/>
      <c r="J13" s="10" t="s">
        <v>27</v>
      </c>
      <c r="K13" s="11" t="s">
        <v>28</v>
      </c>
    </row>
    <row r="14" spans="1:11" ht="12.75">
      <c r="A14" s="10">
        <v>1</v>
      </c>
      <c r="B14" s="200" t="s">
        <v>4</v>
      </c>
      <c r="C14" s="201"/>
      <c r="D14" s="201"/>
      <c r="E14" s="201"/>
      <c r="F14" s="201"/>
      <c r="G14" s="202"/>
      <c r="H14" s="10" t="s">
        <v>5</v>
      </c>
      <c r="I14" s="18">
        <v>245000</v>
      </c>
      <c r="J14" s="13">
        <v>0.71</v>
      </c>
      <c r="K14" s="14">
        <f>I14*J14</f>
        <v>173950</v>
      </c>
    </row>
    <row r="15" spans="1:11" ht="12.75">
      <c r="A15" s="10"/>
      <c r="B15" s="28"/>
      <c r="C15" s="29"/>
      <c r="D15" s="29"/>
      <c r="E15" s="29"/>
      <c r="F15" s="29"/>
      <c r="G15" s="30"/>
      <c r="H15" s="10"/>
      <c r="I15" s="18"/>
      <c r="J15" s="13"/>
      <c r="K15" s="14"/>
    </row>
    <row r="16" spans="1:11" ht="12.75">
      <c r="A16" s="10">
        <v>2</v>
      </c>
      <c r="B16" s="200" t="s">
        <v>6</v>
      </c>
      <c r="C16" s="201"/>
      <c r="D16" s="201"/>
      <c r="E16" s="201"/>
      <c r="F16" s="201"/>
      <c r="G16" s="202"/>
      <c r="H16" s="10"/>
      <c r="I16" s="18"/>
      <c r="J16" s="13"/>
      <c r="K16" s="14"/>
    </row>
    <row r="17" spans="1:17" ht="12.75">
      <c r="A17" s="10" t="s">
        <v>7</v>
      </c>
      <c r="B17" s="200" t="s">
        <v>55</v>
      </c>
      <c r="C17" s="201"/>
      <c r="D17" s="201"/>
      <c r="E17" s="201"/>
      <c r="F17" s="201"/>
      <c r="G17" s="202"/>
      <c r="H17" s="10"/>
      <c r="I17" s="18"/>
      <c r="J17" s="13"/>
      <c r="K17" s="14"/>
      <c r="M17" s="6"/>
      <c r="N17" s="6"/>
      <c r="O17" s="6"/>
      <c r="P17" s="6"/>
      <c r="Q17" s="6"/>
    </row>
    <row r="18" spans="1:17" ht="12.75">
      <c r="A18" s="5" t="s">
        <v>58</v>
      </c>
      <c r="B18" s="183" t="s">
        <v>17</v>
      </c>
      <c r="C18" s="184"/>
      <c r="D18" s="184"/>
      <c r="E18" s="184"/>
      <c r="F18" s="184"/>
      <c r="G18" s="185"/>
      <c r="H18" s="5" t="s">
        <v>9</v>
      </c>
      <c r="I18" s="18">
        <v>15000</v>
      </c>
      <c r="J18" s="15">
        <v>5.95</v>
      </c>
      <c r="K18" s="14">
        <f>I18*J18</f>
        <v>89250</v>
      </c>
      <c r="L18" s="12"/>
      <c r="M18" s="22"/>
      <c r="N18" s="23"/>
      <c r="O18" s="19"/>
      <c r="P18" s="24"/>
      <c r="Q18" s="24"/>
    </row>
    <row r="19" spans="1:17" ht="12.75">
      <c r="A19" s="5" t="s">
        <v>60</v>
      </c>
      <c r="B19" s="183" t="s">
        <v>85</v>
      </c>
      <c r="C19" s="184"/>
      <c r="D19" s="184"/>
      <c r="E19" s="184"/>
      <c r="F19" s="184"/>
      <c r="G19" s="184"/>
      <c r="H19" s="5" t="s">
        <v>9</v>
      </c>
      <c r="I19" s="47">
        <v>13600</v>
      </c>
      <c r="J19" s="15">
        <v>9.52</v>
      </c>
      <c r="K19" s="50">
        <f>I19*J19</f>
        <v>129472</v>
      </c>
      <c r="M19" s="22"/>
      <c r="N19" s="23"/>
      <c r="O19" s="19"/>
      <c r="P19" s="24"/>
      <c r="Q19" s="24"/>
    </row>
    <row r="20" spans="1:17" ht="12.75">
      <c r="A20" s="5" t="s">
        <v>61</v>
      </c>
      <c r="B20" s="203" t="s">
        <v>84</v>
      </c>
      <c r="C20" s="204"/>
      <c r="D20" s="204"/>
      <c r="E20" s="204"/>
      <c r="F20" s="204"/>
      <c r="G20" s="204"/>
      <c r="H20" s="5" t="s">
        <v>9</v>
      </c>
      <c r="I20" s="47">
        <v>19773</v>
      </c>
      <c r="J20" s="15">
        <v>1.29</v>
      </c>
      <c r="K20" s="50">
        <f>I20*J20</f>
        <v>25507.170000000002</v>
      </c>
      <c r="M20" s="22"/>
      <c r="N20" s="23"/>
      <c r="O20" s="19"/>
      <c r="P20" s="24"/>
      <c r="Q20" s="24"/>
    </row>
    <row r="21" spans="1:17" ht="12.75">
      <c r="A21" s="5" t="s">
        <v>62</v>
      </c>
      <c r="B21" s="183" t="s">
        <v>21</v>
      </c>
      <c r="C21" s="184"/>
      <c r="D21" s="184"/>
      <c r="E21" s="184"/>
      <c r="F21" s="184"/>
      <c r="G21" s="184"/>
      <c r="H21" s="5" t="s">
        <v>9</v>
      </c>
      <c r="I21" s="26">
        <v>1500</v>
      </c>
      <c r="J21" s="15">
        <v>27.16</v>
      </c>
      <c r="K21" s="50">
        <f>I21*J21</f>
        <v>40740</v>
      </c>
      <c r="M21" s="22"/>
      <c r="N21" s="23"/>
      <c r="O21" s="19"/>
      <c r="P21" s="24"/>
      <c r="Q21" s="24"/>
    </row>
    <row r="22" spans="1:17" ht="12.75">
      <c r="A22" s="5"/>
      <c r="B22" s="183"/>
      <c r="C22" s="184"/>
      <c r="D22" s="184"/>
      <c r="E22" s="184"/>
      <c r="F22" s="184"/>
      <c r="G22" s="185"/>
      <c r="H22" s="5"/>
      <c r="I22" s="26"/>
      <c r="J22" s="15"/>
      <c r="K22" s="50"/>
      <c r="M22" s="22"/>
      <c r="N22" s="23"/>
      <c r="O22" s="19"/>
      <c r="P22" s="24"/>
      <c r="Q22" s="24"/>
    </row>
    <row r="23" spans="1:17" ht="12.75">
      <c r="A23" s="10" t="s">
        <v>8</v>
      </c>
      <c r="B23" s="200" t="s">
        <v>56</v>
      </c>
      <c r="C23" s="201"/>
      <c r="D23" s="201"/>
      <c r="E23" s="201"/>
      <c r="F23" s="201"/>
      <c r="G23" s="201"/>
      <c r="H23" s="5"/>
      <c r="I23" s="26"/>
      <c r="J23" s="15"/>
      <c r="K23" s="50"/>
      <c r="M23" s="22"/>
      <c r="N23" s="23"/>
      <c r="O23" s="19"/>
      <c r="P23" s="24"/>
      <c r="Q23" s="24"/>
    </row>
    <row r="24" spans="1:17" ht="12.75">
      <c r="A24" s="5" t="s">
        <v>59</v>
      </c>
      <c r="B24" s="183" t="s">
        <v>87</v>
      </c>
      <c r="C24" s="184"/>
      <c r="D24" s="184"/>
      <c r="E24" s="184"/>
      <c r="F24" s="184"/>
      <c r="G24" s="184"/>
      <c r="H24" s="5" t="s">
        <v>9</v>
      </c>
      <c r="I24" s="48">
        <v>81200</v>
      </c>
      <c r="J24" s="27">
        <v>5.37</v>
      </c>
      <c r="K24" s="50">
        <f>J24*I24</f>
        <v>436044</v>
      </c>
      <c r="L24" s="22"/>
      <c r="M24" s="23"/>
      <c r="N24" s="19"/>
      <c r="O24" s="24"/>
      <c r="P24" s="24"/>
      <c r="Q24" s="24"/>
    </row>
    <row r="25" spans="1:17" ht="12.75">
      <c r="A25" s="5"/>
      <c r="B25" s="183" t="s">
        <v>17</v>
      </c>
      <c r="C25" s="184"/>
      <c r="D25" s="184"/>
      <c r="E25" s="184"/>
      <c r="F25" s="184"/>
      <c r="G25" s="184"/>
      <c r="H25" s="5" t="s">
        <v>9</v>
      </c>
      <c r="I25" s="26">
        <v>179440</v>
      </c>
      <c r="J25" s="27">
        <v>5.95</v>
      </c>
      <c r="K25" s="50">
        <f aca="true" t="shared" si="0" ref="K25:K31">J25*I25</f>
        <v>1067668</v>
      </c>
      <c r="L25" s="22"/>
      <c r="M25" s="23"/>
      <c r="N25" s="19"/>
      <c r="O25" s="24"/>
      <c r="P25" s="24"/>
      <c r="Q25" s="24"/>
    </row>
    <row r="26" spans="1:17" ht="12.75">
      <c r="A26" s="5" t="s">
        <v>63</v>
      </c>
      <c r="B26" s="183" t="s">
        <v>18</v>
      </c>
      <c r="C26" s="184"/>
      <c r="D26" s="184"/>
      <c r="E26" s="184"/>
      <c r="F26" s="184"/>
      <c r="G26" s="184"/>
      <c r="H26" s="5" t="s">
        <v>9</v>
      </c>
      <c r="I26" s="47">
        <v>113200</v>
      </c>
      <c r="J26" s="27">
        <v>6.9</v>
      </c>
      <c r="K26" s="50">
        <f t="shared" si="0"/>
        <v>781080</v>
      </c>
      <c r="L26" s="22"/>
      <c r="M26" s="23"/>
      <c r="N26" s="19"/>
      <c r="O26" s="24"/>
      <c r="P26" s="24"/>
      <c r="Q26" s="24"/>
    </row>
    <row r="27" spans="1:17" ht="12.75">
      <c r="A27" s="5"/>
      <c r="B27" s="183" t="s">
        <v>88</v>
      </c>
      <c r="C27" s="184"/>
      <c r="D27" s="184"/>
      <c r="E27" s="184"/>
      <c r="F27" s="184"/>
      <c r="G27" s="184"/>
      <c r="H27" s="5" t="s">
        <v>9</v>
      </c>
      <c r="I27" s="47">
        <v>20300</v>
      </c>
      <c r="J27" s="27">
        <v>9.62</v>
      </c>
      <c r="K27" s="50">
        <f t="shared" si="0"/>
        <v>195285.99999999997</v>
      </c>
      <c r="L27" s="22"/>
      <c r="M27" s="23"/>
      <c r="N27" s="19"/>
      <c r="O27" s="24"/>
      <c r="P27" s="24"/>
      <c r="Q27" s="24"/>
    </row>
    <row r="28" spans="1:17" ht="12.75">
      <c r="A28" s="5"/>
      <c r="B28" s="183" t="s">
        <v>85</v>
      </c>
      <c r="C28" s="184"/>
      <c r="D28" s="184"/>
      <c r="E28" s="184"/>
      <c r="F28" s="184"/>
      <c r="G28" s="184"/>
      <c r="H28" s="5" t="s">
        <v>9</v>
      </c>
      <c r="I28" s="47">
        <v>44860</v>
      </c>
      <c r="J28" s="27">
        <v>9.52</v>
      </c>
      <c r="K28" s="50">
        <f t="shared" si="0"/>
        <v>427067.19999999995</v>
      </c>
      <c r="L28" s="22"/>
      <c r="M28" s="23"/>
      <c r="N28" s="19"/>
      <c r="O28" s="24"/>
      <c r="P28" s="24"/>
      <c r="Q28" s="24"/>
    </row>
    <row r="29" spans="1:17" ht="12.75">
      <c r="A29" s="5" t="s">
        <v>64</v>
      </c>
      <c r="B29" s="183" t="s">
        <v>20</v>
      </c>
      <c r="C29" s="184"/>
      <c r="D29" s="184"/>
      <c r="E29" s="184"/>
      <c r="F29" s="184"/>
      <c r="G29" s="184"/>
      <c r="H29" s="5" t="s">
        <v>9</v>
      </c>
      <c r="I29" s="47">
        <v>28300</v>
      </c>
      <c r="J29" s="27">
        <v>10.63</v>
      </c>
      <c r="K29" s="50">
        <f t="shared" si="0"/>
        <v>300829</v>
      </c>
      <c r="L29" s="22"/>
      <c r="M29" s="23"/>
      <c r="N29" s="19"/>
      <c r="O29" s="24"/>
      <c r="P29" s="24"/>
      <c r="Q29" s="24"/>
    </row>
    <row r="30" spans="1:17" ht="12.75">
      <c r="A30" s="5" t="s">
        <v>65</v>
      </c>
      <c r="B30" s="203" t="s">
        <v>84</v>
      </c>
      <c r="C30" s="204"/>
      <c r="D30" s="204"/>
      <c r="E30" s="204"/>
      <c r="F30" s="204"/>
      <c r="G30" s="204"/>
      <c r="H30" s="46" t="s">
        <v>9</v>
      </c>
      <c r="I30" s="47">
        <v>382638</v>
      </c>
      <c r="J30" s="27">
        <v>1.29</v>
      </c>
      <c r="K30" s="50">
        <f t="shared" si="0"/>
        <v>493603.02</v>
      </c>
      <c r="L30" s="22"/>
      <c r="M30" s="23"/>
      <c r="N30" s="19"/>
      <c r="O30" s="24"/>
      <c r="P30" s="24"/>
      <c r="Q30" s="24"/>
    </row>
    <row r="31" spans="1:17" ht="12.75">
      <c r="A31" s="5" t="s">
        <v>66</v>
      </c>
      <c r="B31" s="183" t="s">
        <v>21</v>
      </c>
      <c r="C31" s="184"/>
      <c r="D31" s="184"/>
      <c r="E31" s="184"/>
      <c r="F31" s="184"/>
      <c r="G31" s="184"/>
      <c r="H31" s="46" t="s">
        <v>9</v>
      </c>
      <c r="I31" s="26">
        <v>58900</v>
      </c>
      <c r="J31" s="15">
        <v>27.16</v>
      </c>
      <c r="K31" s="50">
        <f t="shared" si="0"/>
        <v>1599724</v>
      </c>
      <c r="L31" s="22"/>
      <c r="M31" s="23"/>
      <c r="N31" s="19"/>
      <c r="O31" s="24"/>
      <c r="P31" s="24"/>
      <c r="Q31" s="24"/>
    </row>
    <row r="32" spans="1:17" ht="12.75">
      <c r="A32" s="5"/>
      <c r="B32" s="183"/>
      <c r="C32" s="184"/>
      <c r="D32" s="184"/>
      <c r="E32" s="184"/>
      <c r="F32" s="184"/>
      <c r="G32" s="184"/>
      <c r="H32" s="5"/>
      <c r="I32" s="26"/>
      <c r="J32" s="15"/>
      <c r="K32" s="50"/>
      <c r="L32" s="22"/>
      <c r="M32" s="23"/>
      <c r="N32" s="19"/>
      <c r="O32" s="24"/>
      <c r="P32" s="24"/>
      <c r="Q32" s="24"/>
    </row>
    <row r="33" spans="1:17" ht="12.75">
      <c r="A33" s="10" t="s">
        <v>19</v>
      </c>
      <c r="B33" s="200" t="s">
        <v>57</v>
      </c>
      <c r="C33" s="201"/>
      <c r="D33" s="201"/>
      <c r="E33" s="201"/>
      <c r="F33" s="201"/>
      <c r="G33" s="201"/>
      <c r="H33" s="5"/>
      <c r="I33" s="26"/>
      <c r="J33" s="15"/>
      <c r="K33" s="50"/>
      <c r="L33" s="22"/>
      <c r="M33" s="23"/>
      <c r="N33" s="19"/>
      <c r="O33" s="24"/>
      <c r="P33" s="24"/>
      <c r="Q33" s="24"/>
    </row>
    <row r="34" spans="1:17" ht="12.75">
      <c r="A34" s="5" t="s">
        <v>67</v>
      </c>
      <c r="B34" s="183" t="s">
        <v>87</v>
      </c>
      <c r="C34" s="184"/>
      <c r="D34" s="184"/>
      <c r="E34" s="184"/>
      <c r="F34" s="184"/>
      <c r="G34" s="184"/>
      <c r="H34" s="5" t="s">
        <v>9</v>
      </c>
      <c r="I34" s="48">
        <v>13520</v>
      </c>
      <c r="J34" s="27">
        <v>5.37</v>
      </c>
      <c r="K34" s="50">
        <f>I34*J34</f>
        <v>72602.4</v>
      </c>
      <c r="L34" s="22"/>
      <c r="M34" s="23"/>
      <c r="N34" s="19"/>
      <c r="O34" s="24"/>
      <c r="P34" s="24"/>
      <c r="Q34" s="24"/>
    </row>
    <row r="35" spans="1:17" ht="12.75">
      <c r="A35" s="5" t="s">
        <v>68</v>
      </c>
      <c r="B35" s="183" t="s">
        <v>18</v>
      </c>
      <c r="C35" s="184"/>
      <c r="D35" s="184"/>
      <c r="E35" s="184"/>
      <c r="F35" s="184"/>
      <c r="G35" s="184"/>
      <c r="H35" s="5" t="s">
        <v>9</v>
      </c>
      <c r="I35" s="47">
        <v>4080</v>
      </c>
      <c r="J35" s="27">
        <v>6.9</v>
      </c>
      <c r="K35" s="50">
        <f>I35*J35</f>
        <v>28152</v>
      </c>
      <c r="L35" s="22"/>
      <c r="M35" s="23"/>
      <c r="N35" s="19"/>
      <c r="O35" s="24"/>
      <c r="P35" s="6"/>
      <c r="Q35" s="6"/>
    </row>
    <row r="36" spans="1:17" ht="12.75">
      <c r="A36" s="5"/>
      <c r="B36" s="183" t="s">
        <v>88</v>
      </c>
      <c r="C36" s="184"/>
      <c r="D36" s="184"/>
      <c r="E36" s="184"/>
      <c r="F36" s="184"/>
      <c r="G36" s="184"/>
      <c r="H36" s="5" t="s">
        <v>9</v>
      </c>
      <c r="I36" s="47">
        <v>3380</v>
      </c>
      <c r="J36" s="27">
        <v>9.62</v>
      </c>
      <c r="K36" s="50">
        <f>I36*J36</f>
        <v>32515.6</v>
      </c>
      <c r="L36" s="22"/>
      <c r="M36" s="23"/>
      <c r="N36" s="19"/>
      <c r="O36" s="24"/>
      <c r="P36" s="6"/>
      <c r="Q36" s="6"/>
    </row>
    <row r="37" spans="1:15" ht="12.75">
      <c r="A37" s="5" t="s">
        <v>69</v>
      </c>
      <c r="B37" s="183" t="s">
        <v>20</v>
      </c>
      <c r="C37" s="184"/>
      <c r="D37" s="184"/>
      <c r="E37" s="184"/>
      <c r="F37" s="184"/>
      <c r="G37" s="184"/>
      <c r="H37" s="5" t="s">
        <v>9</v>
      </c>
      <c r="I37" s="47">
        <v>1020</v>
      </c>
      <c r="J37" s="27">
        <v>10.63</v>
      </c>
      <c r="K37" s="50">
        <f>I37*J37</f>
        <v>10842.6</v>
      </c>
      <c r="L37" s="22"/>
      <c r="M37" s="23"/>
      <c r="N37" s="19"/>
      <c r="O37" s="24"/>
    </row>
    <row r="38" spans="1:15" ht="12.75">
      <c r="A38" s="5" t="s">
        <v>70</v>
      </c>
      <c r="B38" s="183" t="s">
        <v>21</v>
      </c>
      <c r="C38" s="184"/>
      <c r="D38" s="184"/>
      <c r="E38" s="184"/>
      <c r="F38" s="184"/>
      <c r="G38" s="184"/>
      <c r="H38" s="5" t="s">
        <v>9</v>
      </c>
      <c r="I38" s="26">
        <v>6500</v>
      </c>
      <c r="J38" s="15">
        <v>27.16</v>
      </c>
      <c r="K38" s="50">
        <f>I38*J38</f>
        <v>176540</v>
      </c>
      <c r="L38" s="22"/>
      <c r="M38" s="23"/>
      <c r="N38" s="19"/>
      <c r="O38" s="24"/>
    </row>
    <row r="39" spans="1:15" ht="11.25" customHeight="1">
      <c r="A39" s="5"/>
      <c r="B39" s="183"/>
      <c r="C39" s="184"/>
      <c r="D39" s="184"/>
      <c r="E39" s="184"/>
      <c r="F39" s="184"/>
      <c r="G39" s="184"/>
      <c r="H39" s="5"/>
      <c r="I39" s="26"/>
      <c r="J39" s="15"/>
      <c r="K39" s="50"/>
      <c r="L39" s="22"/>
      <c r="M39" s="23"/>
      <c r="N39" s="19"/>
      <c r="O39" s="24"/>
    </row>
    <row r="40" spans="1:15" ht="12.75">
      <c r="A40" s="10">
        <v>3</v>
      </c>
      <c r="B40" s="200" t="s">
        <v>11</v>
      </c>
      <c r="C40" s="201"/>
      <c r="D40" s="201"/>
      <c r="E40" s="201"/>
      <c r="F40" s="201"/>
      <c r="G40" s="202"/>
      <c r="H40" s="10"/>
      <c r="I40" s="49"/>
      <c r="J40" s="13"/>
      <c r="K40" s="50"/>
      <c r="L40" s="22"/>
      <c r="M40" s="23"/>
      <c r="N40" s="19"/>
      <c r="O40" s="24"/>
    </row>
    <row r="41" spans="1:15" ht="12.75">
      <c r="A41" s="10" t="s">
        <v>31</v>
      </c>
      <c r="B41" s="200" t="s">
        <v>90</v>
      </c>
      <c r="C41" s="201"/>
      <c r="D41" s="201"/>
      <c r="E41" s="201"/>
      <c r="F41" s="201"/>
      <c r="G41" s="202"/>
      <c r="H41" s="5"/>
      <c r="I41" s="49"/>
      <c r="J41" s="15"/>
      <c r="K41" s="50"/>
      <c r="L41" s="22"/>
      <c r="M41" s="23"/>
      <c r="N41" s="19"/>
      <c r="O41" s="24"/>
    </row>
    <row r="42" spans="1:15" ht="12.75">
      <c r="A42" s="10"/>
      <c r="B42" s="200" t="s">
        <v>89</v>
      </c>
      <c r="C42" s="201"/>
      <c r="D42" s="201"/>
      <c r="E42" s="201"/>
      <c r="F42" s="201"/>
      <c r="G42" s="202"/>
      <c r="H42" s="5"/>
      <c r="I42" s="18"/>
      <c r="J42" s="15"/>
      <c r="K42" s="14"/>
      <c r="L42" s="22"/>
      <c r="M42" s="23"/>
      <c r="N42" s="19"/>
      <c r="O42" s="24"/>
    </row>
    <row r="43" spans="1:15" ht="12.75">
      <c r="A43" s="5"/>
      <c r="B43" s="183" t="s">
        <v>25</v>
      </c>
      <c r="C43" s="184"/>
      <c r="D43" s="184"/>
      <c r="E43" s="184"/>
      <c r="F43" s="184"/>
      <c r="G43" s="185"/>
      <c r="H43" s="5" t="s">
        <v>10</v>
      </c>
      <c r="I43" s="18">
        <v>564</v>
      </c>
      <c r="J43" s="15">
        <v>15.52</v>
      </c>
      <c r="K43" s="14">
        <f>I43*J43</f>
        <v>8753.28</v>
      </c>
      <c r="L43" s="22"/>
      <c r="M43" s="23"/>
      <c r="N43" s="19"/>
      <c r="O43" s="24"/>
    </row>
    <row r="44" spans="1:15" ht="12.75">
      <c r="A44" s="51"/>
      <c r="B44" s="205" t="s">
        <v>86</v>
      </c>
      <c r="C44" s="206"/>
      <c r="D44" s="206"/>
      <c r="E44" s="206"/>
      <c r="F44" s="206"/>
      <c r="G44" s="207"/>
      <c r="H44" s="46" t="s">
        <v>10</v>
      </c>
      <c r="I44" s="18">
        <v>564</v>
      </c>
      <c r="J44" s="27">
        <v>62.61</v>
      </c>
      <c r="K44" s="54">
        <f>J44*I44</f>
        <v>35312.04</v>
      </c>
      <c r="L44" s="22"/>
      <c r="M44" s="23"/>
      <c r="N44" s="19"/>
      <c r="O44" s="24"/>
    </row>
    <row r="45" spans="1:15" ht="12.75">
      <c r="A45" s="208"/>
      <c r="B45" s="209"/>
      <c r="C45" s="209"/>
      <c r="D45" s="210"/>
      <c r="E45" s="209"/>
      <c r="F45" s="209"/>
      <c r="G45" s="210"/>
      <c r="H45" s="218" t="s">
        <v>99</v>
      </c>
      <c r="I45" s="219"/>
      <c r="J45" s="219"/>
      <c r="K45" s="220"/>
      <c r="L45" s="22"/>
      <c r="M45" s="23"/>
      <c r="N45" s="19"/>
      <c r="O45" s="24"/>
    </row>
    <row r="46" spans="1:15" ht="12.75">
      <c r="A46" s="211"/>
      <c r="B46" s="212"/>
      <c r="C46" s="212"/>
      <c r="D46" s="213"/>
      <c r="E46" s="212"/>
      <c r="F46" s="212"/>
      <c r="G46" s="213"/>
      <c r="H46" s="221" t="s">
        <v>100</v>
      </c>
      <c r="I46" s="222"/>
      <c r="J46" s="222"/>
      <c r="K46" s="223"/>
      <c r="L46" s="22"/>
      <c r="M46" s="23"/>
      <c r="N46" s="19"/>
      <c r="O46" s="24"/>
    </row>
    <row r="47" spans="1:15" ht="12.75">
      <c r="A47" s="211"/>
      <c r="B47" s="212"/>
      <c r="C47" s="212"/>
      <c r="D47" s="213"/>
      <c r="E47" s="212"/>
      <c r="F47" s="212"/>
      <c r="G47" s="213"/>
      <c r="H47" s="224"/>
      <c r="I47" s="225"/>
      <c r="J47" s="225"/>
      <c r="K47" s="226"/>
      <c r="L47" s="22"/>
      <c r="M47" s="23"/>
      <c r="N47" s="19"/>
      <c r="O47" s="24"/>
    </row>
    <row r="48" spans="1:15" ht="12.75">
      <c r="A48" s="214"/>
      <c r="B48" s="215"/>
      <c r="C48" s="215"/>
      <c r="D48" s="216"/>
      <c r="E48" s="215"/>
      <c r="F48" s="215"/>
      <c r="G48" s="216"/>
      <c r="H48" s="227"/>
      <c r="I48" s="228"/>
      <c r="J48" s="228"/>
      <c r="K48" s="229"/>
      <c r="L48" s="22"/>
      <c r="M48" s="23"/>
      <c r="N48" s="19"/>
      <c r="O48" s="24"/>
    </row>
    <row r="49" spans="1:15" ht="15.75">
      <c r="A49" s="35" t="s">
        <v>156</v>
      </c>
      <c r="B49" s="113" t="str">
        <f>'Folha de Rosto'!$M$53</f>
        <v>ABERTURA DO PLATÔ MONTE BRANCO</v>
      </c>
      <c r="C49" s="100"/>
      <c r="D49" s="101"/>
      <c r="E49" s="101"/>
      <c r="F49" s="101"/>
      <c r="G49" s="102"/>
      <c r="H49" s="37" t="s">
        <v>101</v>
      </c>
      <c r="I49" s="38"/>
      <c r="J49" s="39"/>
      <c r="K49" s="40" t="s">
        <v>102</v>
      </c>
      <c r="L49" s="22"/>
      <c r="M49" s="23"/>
      <c r="N49" s="19"/>
      <c r="O49" s="24"/>
    </row>
    <row r="50" spans="1:15" ht="15">
      <c r="A50" s="114" t="str">
        <f>'Folha de Rosto'!$M$54</f>
        <v>20 - ESTRADA SARACÁ V - MONTE BRANCO</v>
      </c>
      <c r="B50" s="104"/>
      <c r="C50" s="105"/>
      <c r="D50" s="106"/>
      <c r="E50" s="106"/>
      <c r="F50" s="106"/>
      <c r="G50" s="107"/>
      <c r="H50" s="180" t="str">
        <f>'Folha de Rosto'!$U$59</f>
        <v>QD5-TCN-20-24-004-PL</v>
      </c>
      <c r="I50" s="181"/>
      <c r="J50" s="182"/>
      <c r="K50" s="116" t="s">
        <v>106</v>
      </c>
      <c r="L50" s="22"/>
      <c r="M50" s="23"/>
      <c r="N50" s="19"/>
      <c r="O50" s="24"/>
    </row>
    <row r="51" spans="1:15" ht="15">
      <c r="A51" s="114" t="str">
        <f>'Folha de Rosto'!$M$55</f>
        <v>CTLD - TRECHO 1,2 E 3 - TERRAPLENAGEM </v>
      </c>
      <c r="B51" s="104"/>
      <c r="C51" s="105"/>
      <c r="D51" s="106"/>
      <c r="E51" s="106"/>
      <c r="F51" s="106"/>
      <c r="G51" s="107"/>
      <c r="H51" s="44" t="s">
        <v>103</v>
      </c>
      <c r="I51" s="101"/>
      <c r="J51" s="108"/>
      <c r="K51" s="40" t="s">
        <v>104</v>
      </c>
      <c r="L51" s="22"/>
      <c r="M51" s="23"/>
      <c r="N51" s="19"/>
      <c r="O51" s="24"/>
    </row>
    <row r="52" spans="1:15" ht="15">
      <c r="A52" s="115" t="str">
        <f>'Folha de Rosto'!$M$56</f>
        <v>PLANILHA DE QUANTITATIVOS - PROJETO DETALHADO</v>
      </c>
      <c r="B52" s="109"/>
      <c r="C52" s="110"/>
      <c r="D52" s="111"/>
      <c r="E52" s="111"/>
      <c r="F52" s="111"/>
      <c r="G52" s="112"/>
      <c r="H52" s="180" t="str">
        <f>'Folha de Rosto'!$AO$43</f>
        <v>166-03-20-174-004</v>
      </c>
      <c r="I52" s="181"/>
      <c r="J52" s="182"/>
      <c r="K52" s="116" t="str">
        <f>'Folha de Rosto'!$BE$59</f>
        <v>0</v>
      </c>
      <c r="L52" s="22"/>
      <c r="M52" s="23"/>
      <c r="N52" s="19"/>
      <c r="O52" s="24"/>
    </row>
    <row r="53" spans="1:15" ht="12.75">
      <c r="A53" s="5"/>
      <c r="B53" s="200" t="s">
        <v>91</v>
      </c>
      <c r="C53" s="201"/>
      <c r="D53" s="201"/>
      <c r="E53" s="201"/>
      <c r="F53" s="201"/>
      <c r="G53" s="202"/>
      <c r="H53" s="5"/>
      <c r="I53" s="18"/>
      <c r="J53" s="15"/>
      <c r="K53" s="14"/>
      <c r="L53" s="22"/>
      <c r="M53" s="23"/>
      <c r="N53" s="19"/>
      <c r="O53" s="24"/>
    </row>
    <row r="54" spans="1:15" ht="12.75">
      <c r="A54" s="5"/>
      <c r="B54" s="183" t="s">
        <v>25</v>
      </c>
      <c r="C54" s="184"/>
      <c r="D54" s="184"/>
      <c r="E54" s="184"/>
      <c r="F54" s="184"/>
      <c r="G54" s="184"/>
      <c r="H54" s="5" t="s">
        <v>10</v>
      </c>
      <c r="I54" s="26">
        <v>564</v>
      </c>
      <c r="J54" s="15">
        <v>15.52</v>
      </c>
      <c r="K54" s="50">
        <f>I54*J54</f>
        <v>8753.28</v>
      </c>
      <c r="L54" s="22"/>
      <c r="M54" s="23"/>
      <c r="N54" s="19"/>
      <c r="O54" s="24"/>
    </row>
    <row r="55" spans="1:15" ht="12.75">
      <c r="A55" s="5"/>
      <c r="B55" s="206" t="s">
        <v>86</v>
      </c>
      <c r="C55" s="206"/>
      <c r="D55" s="206"/>
      <c r="E55" s="206"/>
      <c r="F55" s="206"/>
      <c r="G55" s="206"/>
      <c r="H55" s="46" t="s">
        <v>10</v>
      </c>
      <c r="I55" s="26">
        <v>9424</v>
      </c>
      <c r="J55" s="27">
        <v>62.61</v>
      </c>
      <c r="K55" s="54">
        <f>J55*I55</f>
        <v>590036.64</v>
      </c>
      <c r="L55" s="22"/>
      <c r="M55" s="23"/>
      <c r="N55" s="19"/>
      <c r="O55" s="24"/>
    </row>
    <row r="56" spans="1:15" ht="12.75">
      <c r="A56" s="5"/>
      <c r="B56" s="206"/>
      <c r="C56" s="206"/>
      <c r="D56" s="206"/>
      <c r="E56" s="206"/>
      <c r="F56" s="206"/>
      <c r="G56" s="206"/>
      <c r="H56" s="46"/>
      <c r="I56" s="26"/>
      <c r="J56" s="27"/>
      <c r="K56" s="54"/>
      <c r="L56" s="22"/>
      <c r="M56" s="23"/>
      <c r="N56" s="19"/>
      <c r="O56" s="24"/>
    </row>
    <row r="57" spans="1:15" ht="12.75">
      <c r="A57" s="5"/>
      <c r="B57" s="201" t="s">
        <v>57</v>
      </c>
      <c r="C57" s="201"/>
      <c r="D57" s="201"/>
      <c r="E57" s="201"/>
      <c r="F57" s="201"/>
      <c r="G57" s="201"/>
      <c r="H57" s="5"/>
      <c r="I57" s="26"/>
      <c r="J57" s="15"/>
      <c r="K57" s="50"/>
      <c r="L57" s="22"/>
      <c r="M57" s="23"/>
      <c r="N57" s="19"/>
      <c r="O57" s="24"/>
    </row>
    <row r="58" spans="1:15" ht="12.75">
      <c r="A58" s="5"/>
      <c r="B58" s="184" t="s">
        <v>25</v>
      </c>
      <c r="C58" s="184"/>
      <c r="D58" s="184"/>
      <c r="E58" s="184"/>
      <c r="F58" s="184"/>
      <c r="G58" s="184"/>
      <c r="H58" s="5" t="s">
        <v>10</v>
      </c>
      <c r="I58" s="26">
        <v>564</v>
      </c>
      <c r="J58" s="15">
        <v>15.52</v>
      </c>
      <c r="K58" s="50">
        <f>I58*J58</f>
        <v>8753.28</v>
      </c>
      <c r="L58" s="22"/>
      <c r="M58" s="23"/>
      <c r="N58" s="19"/>
      <c r="O58" s="24"/>
    </row>
    <row r="59" spans="1:15" ht="12.75">
      <c r="A59" s="5"/>
      <c r="B59" s="206" t="s">
        <v>86</v>
      </c>
      <c r="C59" s="206"/>
      <c r="D59" s="206"/>
      <c r="E59" s="206"/>
      <c r="F59" s="206"/>
      <c r="G59" s="206"/>
      <c r="H59" s="46" t="s">
        <v>10</v>
      </c>
      <c r="I59" s="26">
        <v>892</v>
      </c>
      <c r="J59" s="27">
        <v>62.61</v>
      </c>
      <c r="K59" s="54">
        <f>J59*I59</f>
        <v>55848.12</v>
      </c>
      <c r="L59" s="22"/>
      <c r="M59" s="23"/>
      <c r="N59" s="19"/>
      <c r="O59" s="24"/>
    </row>
    <row r="60" spans="1:15" ht="12.75">
      <c r="A60" s="10"/>
      <c r="B60" s="201"/>
      <c r="C60" s="201"/>
      <c r="D60" s="201"/>
      <c r="E60" s="201"/>
      <c r="F60" s="201"/>
      <c r="G60" s="201"/>
      <c r="H60" s="5"/>
      <c r="I60" s="26"/>
      <c r="J60" s="15"/>
      <c r="K60" s="50"/>
      <c r="L60" s="22"/>
      <c r="M60" s="23"/>
      <c r="N60" s="19"/>
      <c r="O60" s="24"/>
    </row>
    <row r="61" spans="1:15" ht="12.75">
      <c r="A61" s="10" t="s">
        <v>35</v>
      </c>
      <c r="B61" s="201" t="s">
        <v>92</v>
      </c>
      <c r="C61" s="201"/>
      <c r="D61" s="201"/>
      <c r="E61" s="201"/>
      <c r="F61" s="201"/>
      <c r="G61" s="201"/>
      <c r="H61" s="5"/>
      <c r="I61" s="26"/>
      <c r="J61" s="15"/>
      <c r="K61" s="50">
        <f>I61*J61</f>
        <v>0</v>
      </c>
      <c r="L61" s="22"/>
      <c r="M61" s="23"/>
      <c r="N61" s="19"/>
      <c r="O61" s="24"/>
    </row>
    <row r="62" spans="1:15" ht="12.75">
      <c r="A62" s="5" t="s">
        <v>36</v>
      </c>
      <c r="B62" s="184" t="s">
        <v>44</v>
      </c>
      <c r="C62" s="184"/>
      <c r="D62" s="184"/>
      <c r="E62" s="184"/>
      <c r="F62" s="184"/>
      <c r="G62" s="184"/>
      <c r="H62" s="5" t="s">
        <v>9</v>
      </c>
      <c r="I62" s="26">
        <v>170</v>
      </c>
      <c r="J62" s="15">
        <v>154.25</v>
      </c>
      <c r="K62" s="50">
        <f aca="true" t="shared" si="1" ref="K62:K111">I62*J62</f>
        <v>26222.5</v>
      </c>
      <c r="L62" s="22"/>
      <c r="M62" s="23"/>
      <c r="N62" s="19"/>
      <c r="O62" s="24"/>
    </row>
    <row r="63" spans="1:15" ht="12.75">
      <c r="A63" s="5" t="s">
        <v>37</v>
      </c>
      <c r="B63" s="184" t="s">
        <v>45</v>
      </c>
      <c r="C63" s="184"/>
      <c r="D63" s="184"/>
      <c r="E63" s="184"/>
      <c r="F63" s="184"/>
      <c r="G63" s="184"/>
      <c r="H63" s="5" t="s">
        <v>10</v>
      </c>
      <c r="I63" s="26">
        <v>60</v>
      </c>
      <c r="J63" s="15">
        <v>250</v>
      </c>
      <c r="K63" s="50">
        <f t="shared" si="1"/>
        <v>15000</v>
      </c>
      <c r="L63" s="25"/>
      <c r="M63" s="23"/>
      <c r="N63" s="19"/>
      <c r="O63" s="24"/>
    </row>
    <row r="64" spans="1:11" ht="12.75">
      <c r="A64" s="5" t="s">
        <v>71</v>
      </c>
      <c r="B64" s="184" t="s">
        <v>34</v>
      </c>
      <c r="C64" s="184"/>
      <c r="D64" s="184"/>
      <c r="E64" s="184"/>
      <c r="F64" s="184"/>
      <c r="G64" s="184"/>
      <c r="H64" s="5" t="s">
        <v>9</v>
      </c>
      <c r="I64" s="26">
        <v>6</v>
      </c>
      <c r="J64" s="15">
        <v>154.25</v>
      </c>
      <c r="K64" s="50">
        <f t="shared" si="1"/>
        <v>925.5</v>
      </c>
    </row>
    <row r="65" spans="1:11" ht="12.75">
      <c r="A65" s="5"/>
      <c r="B65" s="184"/>
      <c r="C65" s="184"/>
      <c r="D65" s="184"/>
      <c r="E65" s="184"/>
      <c r="F65" s="184"/>
      <c r="G65" s="184"/>
      <c r="H65" s="5"/>
      <c r="I65" s="26"/>
      <c r="J65" s="15"/>
      <c r="K65" s="50"/>
    </row>
    <row r="66" spans="1:12" ht="12.75">
      <c r="A66" s="10" t="s">
        <v>38</v>
      </c>
      <c r="B66" s="201" t="s">
        <v>93</v>
      </c>
      <c r="C66" s="201"/>
      <c r="D66" s="201"/>
      <c r="E66" s="201"/>
      <c r="F66" s="201"/>
      <c r="G66" s="201"/>
      <c r="H66" s="5"/>
      <c r="I66" s="26"/>
      <c r="J66" s="15"/>
      <c r="K66" s="50"/>
      <c r="L66" t="s">
        <v>15</v>
      </c>
    </row>
    <row r="67" spans="1:11" ht="12.75">
      <c r="A67" s="5" t="s">
        <v>39</v>
      </c>
      <c r="B67" s="184" t="s">
        <v>46</v>
      </c>
      <c r="C67" s="184"/>
      <c r="D67" s="184"/>
      <c r="E67" s="184"/>
      <c r="F67" s="184"/>
      <c r="G67" s="184"/>
      <c r="H67" s="5" t="s">
        <v>9</v>
      </c>
      <c r="I67" s="26">
        <v>53</v>
      </c>
      <c r="J67" s="15">
        <v>154.25</v>
      </c>
      <c r="K67" s="50">
        <f t="shared" si="1"/>
        <v>8175.25</v>
      </c>
    </row>
    <row r="68" spans="1:11" ht="12.75">
      <c r="A68" s="5" t="s">
        <v>41</v>
      </c>
      <c r="B68" s="184" t="s">
        <v>45</v>
      </c>
      <c r="C68" s="184"/>
      <c r="D68" s="184"/>
      <c r="E68" s="184"/>
      <c r="F68" s="184"/>
      <c r="G68" s="184"/>
      <c r="H68" s="5" t="s">
        <v>10</v>
      </c>
      <c r="I68" s="26">
        <v>38</v>
      </c>
      <c r="J68" s="15">
        <v>250</v>
      </c>
      <c r="K68" s="50">
        <f t="shared" si="1"/>
        <v>9500</v>
      </c>
    </row>
    <row r="69" spans="1:11" ht="12.75">
      <c r="A69" s="5" t="s">
        <v>72</v>
      </c>
      <c r="B69" s="184" t="s">
        <v>34</v>
      </c>
      <c r="C69" s="184"/>
      <c r="D69" s="184"/>
      <c r="E69" s="184"/>
      <c r="F69" s="184"/>
      <c r="G69" s="184"/>
      <c r="H69" s="5" t="s">
        <v>9</v>
      </c>
      <c r="I69" s="26">
        <v>6</v>
      </c>
      <c r="J69" s="15">
        <v>154.25</v>
      </c>
      <c r="K69" s="50">
        <f t="shared" si="1"/>
        <v>925.5</v>
      </c>
    </row>
    <row r="70" spans="1:11" ht="12.75">
      <c r="A70" s="5"/>
      <c r="B70" s="184"/>
      <c r="C70" s="184"/>
      <c r="D70" s="184"/>
      <c r="E70" s="184"/>
      <c r="F70" s="184"/>
      <c r="G70" s="184"/>
      <c r="H70" s="5"/>
      <c r="I70" s="26"/>
      <c r="J70" s="15"/>
      <c r="K70" s="50"/>
    </row>
    <row r="71" spans="1:11" ht="12.75">
      <c r="A71" s="10" t="s">
        <v>53</v>
      </c>
      <c r="B71" s="201" t="s">
        <v>94</v>
      </c>
      <c r="C71" s="201"/>
      <c r="D71" s="201"/>
      <c r="E71" s="201"/>
      <c r="F71" s="201"/>
      <c r="G71" s="201"/>
      <c r="H71" s="5"/>
      <c r="I71" s="26"/>
      <c r="J71" s="15"/>
      <c r="K71" s="50"/>
    </row>
    <row r="72" spans="1:11" ht="12.75">
      <c r="A72" s="5" t="s">
        <v>73</v>
      </c>
      <c r="B72" s="184" t="s">
        <v>46</v>
      </c>
      <c r="C72" s="184"/>
      <c r="D72" s="184"/>
      <c r="E72" s="184"/>
      <c r="F72" s="184"/>
      <c r="G72" s="184"/>
      <c r="H72" s="5" t="s">
        <v>9</v>
      </c>
      <c r="I72" s="26">
        <v>45</v>
      </c>
      <c r="J72" s="15">
        <v>154.25</v>
      </c>
      <c r="K72" s="50">
        <f t="shared" si="1"/>
        <v>6941.25</v>
      </c>
    </row>
    <row r="73" spans="1:11" ht="12.75">
      <c r="A73" s="5" t="s">
        <v>74</v>
      </c>
      <c r="B73" s="184" t="s">
        <v>45</v>
      </c>
      <c r="C73" s="184"/>
      <c r="D73" s="184"/>
      <c r="E73" s="184"/>
      <c r="F73" s="184"/>
      <c r="G73" s="184"/>
      <c r="H73" s="5" t="s">
        <v>10</v>
      </c>
      <c r="I73" s="26">
        <v>32</v>
      </c>
      <c r="J73" s="15">
        <v>250</v>
      </c>
      <c r="K73" s="50">
        <f t="shared" si="1"/>
        <v>8000</v>
      </c>
    </row>
    <row r="74" spans="1:11" ht="12.75">
      <c r="A74" s="17" t="s">
        <v>75</v>
      </c>
      <c r="B74" s="206" t="s">
        <v>33</v>
      </c>
      <c r="C74" s="206"/>
      <c r="D74" s="206"/>
      <c r="E74" s="206"/>
      <c r="F74" s="206"/>
      <c r="G74" s="206"/>
      <c r="H74" s="5" t="s">
        <v>9</v>
      </c>
      <c r="I74" s="26">
        <v>4</v>
      </c>
      <c r="J74" s="15">
        <v>1032</v>
      </c>
      <c r="K74" s="50">
        <f t="shared" si="1"/>
        <v>4128</v>
      </c>
    </row>
    <row r="75" spans="1:11" ht="12.75">
      <c r="A75" s="5" t="s">
        <v>76</v>
      </c>
      <c r="B75" s="184" t="s">
        <v>26</v>
      </c>
      <c r="C75" s="184"/>
      <c r="D75" s="184"/>
      <c r="E75" s="184"/>
      <c r="F75" s="184"/>
      <c r="G75" s="184"/>
      <c r="H75" s="5" t="s">
        <v>9</v>
      </c>
      <c r="I75" s="26">
        <v>14</v>
      </c>
      <c r="J75" s="15">
        <v>1032</v>
      </c>
      <c r="K75" s="50">
        <f t="shared" si="1"/>
        <v>14448</v>
      </c>
    </row>
    <row r="76" spans="1:11" ht="12.75">
      <c r="A76" s="5" t="s">
        <v>77</v>
      </c>
      <c r="B76" s="184" t="s">
        <v>34</v>
      </c>
      <c r="C76" s="184"/>
      <c r="D76" s="184"/>
      <c r="E76" s="184"/>
      <c r="F76" s="184"/>
      <c r="G76" s="184"/>
      <c r="H76" s="5" t="s">
        <v>9</v>
      </c>
      <c r="I76" s="26">
        <v>3</v>
      </c>
      <c r="J76" s="15">
        <v>154.25</v>
      </c>
      <c r="K76" s="50">
        <f t="shared" si="1"/>
        <v>462.75</v>
      </c>
    </row>
    <row r="77" spans="1:11" ht="12.75">
      <c r="A77" s="5"/>
      <c r="B77" s="184"/>
      <c r="C77" s="184"/>
      <c r="D77" s="184"/>
      <c r="E77" s="184"/>
      <c r="F77" s="184"/>
      <c r="G77" s="184"/>
      <c r="H77" s="5"/>
      <c r="I77" s="26"/>
      <c r="J77" s="15"/>
      <c r="K77" s="50"/>
    </row>
    <row r="78" spans="1:11" ht="12.75">
      <c r="A78" s="10" t="s">
        <v>54</v>
      </c>
      <c r="B78" s="201" t="s">
        <v>96</v>
      </c>
      <c r="C78" s="201"/>
      <c r="D78" s="201"/>
      <c r="E78" s="201"/>
      <c r="F78" s="201"/>
      <c r="G78" s="201"/>
      <c r="H78" s="5"/>
      <c r="I78" s="26"/>
      <c r="J78" s="15"/>
      <c r="K78" s="50"/>
    </row>
    <row r="79" spans="1:11" ht="12.75">
      <c r="A79" s="5" t="s">
        <v>78</v>
      </c>
      <c r="B79" s="184" t="s">
        <v>40</v>
      </c>
      <c r="C79" s="184"/>
      <c r="D79" s="184"/>
      <c r="E79" s="184"/>
      <c r="F79" s="184"/>
      <c r="G79" s="184"/>
      <c r="H79" s="5" t="s">
        <v>9</v>
      </c>
      <c r="I79" s="26">
        <v>500</v>
      </c>
      <c r="J79" s="15">
        <v>3.85</v>
      </c>
      <c r="K79" s="50">
        <f t="shared" si="1"/>
        <v>1925</v>
      </c>
    </row>
    <row r="80" spans="1:11" ht="12.75">
      <c r="A80" s="5" t="s">
        <v>79</v>
      </c>
      <c r="B80" s="184" t="s">
        <v>42</v>
      </c>
      <c r="C80" s="184"/>
      <c r="D80" s="184"/>
      <c r="E80" s="184"/>
      <c r="F80" s="184"/>
      <c r="G80" s="184"/>
      <c r="H80" s="5" t="s">
        <v>5</v>
      </c>
      <c r="I80" s="26">
        <v>1300</v>
      </c>
      <c r="J80" s="15">
        <v>39.61</v>
      </c>
      <c r="K80" s="50">
        <f t="shared" si="1"/>
        <v>51493</v>
      </c>
    </row>
    <row r="81" spans="1:11" ht="12.75">
      <c r="A81" s="5" t="s">
        <v>80</v>
      </c>
      <c r="B81" s="184" t="s">
        <v>43</v>
      </c>
      <c r="C81" s="184"/>
      <c r="D81" s="184"/>
      <c r="E81" s="184"/>
      <c r="F81" s="184"/>
      <c r="G81" s="184"/>
      <c r="H81" s="5" t="s">
        <v>50</v>
      </c>
      <c r="I81" s="26">
        <v>14000</v>
      </c>
      <c r="J81" s="15">
        <v>4.52</v>
      </c>
      <c r="K81" s="50">
        <f t="shared" si="1"/>
        <v>63279.99999999999</v>
      </c>
    </row>
    <row r="82" spans="1:11" ht="12.75">
      <c r="A82" s="5" t="s">
        <v>81</v>
      </c>
      <c r="B82" s="184" t="s">
        <v>52</v>
      </c>
      <c r="C82" s="184"/>
      <c r="D82" s="184"/>
      <c r="E82" s="184"/>
      <c r="F82" s="184"/>
      <c r="G82" s="184"/>
      <c r="H82" s="5" t="s">
        <v>9</v>
      </c>
      <c r="I82" s="26">
        <v>200</v>
      </c>
      <c r="J82" s="15">
        <v>1032</v>
      </c>
      <c r="K82" s="50">
        <f t="shared" si="1"/>
        <v>206400</v>
      </c>
    </row>
    <row r="83" spans="1:11" ht="12.75">
      <c r="A83" s="5" t="s">
        <v>82</v>
      </c>
      <c r="B83" s="184" t="s">
        <v>34</v>
      </c>
      <c r="C83" s="184"/>
      <c r="D83" s="184"/>
      <c r="E83" s="184"/>
      <c r="F83" s="184"/>
      <c r="G83" s="184"/>
      <c r="H83" s="5" t="s">
        <v>9</v>
      </c>
      <c r="I83" s="26">
        <v>25</v>
      </c>
      <c r="J83" s="15">
        <v>1032</v>
      </c>
      <c r="K83" s="50">
        <f t="shared" si="1"/>
        <v>25800</v>
      </c>
    </row>
    <row r="84" spans="1:11" ht="12.75">
      <c r="A84" s="5"/>
      <c r="B84" s="184"/>
      <c r="C84" s="184"/>
      <c r="D84" s="184"/>
      <c r="E84" s="184"/>
      <c r="F84" s="184"/>
      <c r="G84" s="184"/>
      <c r="H84" s="17"/>
      <c r="I84" s="26"/>
      <c r="J84" s="15"/>
      <c r="K84" s="50"/>
    </row>
    <row r="85" spans="1:11" ht="12.75">
      <c r="A85" s="10" t="s">
        <v>54</v>
      </c>
      <c r="B85" s="201" t="s">
        <v>95</v>
      </c>
      <c r="C85" s="201"/>
      <c r="D85" s="201"/>
      <c r="E85" s="201"/>
      <c r="F85" s="201"/>
      <c r="G85" s="201"/>
      <c r="H85" s="5"/>
      <c r="I85" s="26"/>
      <c r="J85" s="15"/>
      <c r="K85" s="50"/>
    </row>
    <row r="86" spans="1:11" ht="12.75">
      <c r="A86" s="5" t="s">
        <v>78</v>
      </c>
      <c r="B86" s="184" t="s">
        <v>40</v>
      </c>
      <c r="C86" s="184"/>
      <c r="D86" s="184"/>
      <c r="E86" s="184"/>
      <c r="F86" s="184"/>
      <c r="G86" s="184"/>
      <c r="H86" s="5" t="s">
        <v>9</v>
      </c>
      <c r="I86" s="26">
        <v>205</v>
      </c>
      <c r="J86" s="15">
        <v>3.85</v>
      </c>
      <c r="K86" s="50">
        <f t="shared" si="1"/>
        <v>789.25</v>
      </c>
    </row>
    <row r="87" spans="1:11" ht="12.75">
      <c r="A87" s="5" t="s">
        <v>79</v>
      </c>
      <c r="B87" s="184" t="s">
        <v>42</v>
      </c>
      <c r="C87" s="184"/>
      <c r="D87" s="184"/>
      <c r="E87" s="184"/>
      <c r="F87" s="184"/>
      <c r="G87" s="184"/>
      <c r="H87" s="5" t="s">
        <v>5</v>
      </c>
      <c r="I87" s="26">
        <v>1570</v>
      </c>
      <c r="J87" s="15">
        <v>39.61</v>
      </c>
      <c r="K87" s="50">
        <f t="shared" si="1"/>
        <v>62187.7</v>
      </c>
    </row>
    <row r="88" spans="1:11" ht="12.75">
      <c r="A88" s="208"/>
      <c r="B88" s="209"/>
      <c r="C88" s="209"/>
      <c r="D88" s="210"/>
      <c r="E88" s="209"/>
      <c r="F88" s="209"/>
      <c r="G88" s="210"/>
      <c r="H88" s="218" t="s">
        <v>99</v>
      </c>
      <c r="I88" s="219"/>
      <c r="J88" s="219"/>
      <c r="K88" s="220"/>
    </row>
    <row r="89" spans="1:11" ht="12.75">
      <c r="A89" s="211"/>
      <c r="B89" s="212"/>
      <c r="C89" s="212"/>
      <c r="D89" s="213"/>
      <c r="E89" s="212"/>
      <c r="F89" s="212"/>
      <c r="G89" s="213"/>
      <c r="H89" s="221" t="s">
        <v>100</v>
      </c>
      <c r="I89" s="222"/>
      <c r="J89" s="222"/>
      <c r="K89" s="223"/>
    </row>
    <row r="90" spans="1:11" ht="12.75">
      <c r="A90" s="211"/>
      <c r="B90" s="212"/>
      <c r="C90" s="212"/>
      <c r="D90" s="213"/>
      <c r="E90" s="212"/>
      <c r="F90" s="212"/>
      <c r="G90" s="213"/>
      <c r="H90" s="224"/>
      <c r="I90" s="225"/>
      <c r="J90" s="225"/>
      <c r="K90" s="226"/>
    </row>
    <row r="91" spans="1:11" ht="12.75">
      <c r="A91" s="214"/>
      <c r="B91" s="215"/>
      <c r="C91" s="215"/>
      <c r="D91" s="216"/>
      <c r="E91" s="215"/>
      <c r="F91" s="215"/>
      <c r="G91" s="216"/>
      <c r="H91" s="227"/>
      <c r="I91" s="228"/>
      <c r="J91" s="228"/>
      <c r="K91" s="229"/>
    </row>
    <row r="92" spans="1:11" ht="15.75">
      <c r="A92" s="35" t="s">
        <v>156</v>
      </c>
      <c r="B92" s="113" t="str">
        <f>'Folha de Rosto'!$M$53</f>
        <v>ABERTURA DO PLATÔ MONTE BRANCO</v>
      </c>
      <c r="C92" s="100"/>
      <c r="D92" s="101"/>
      <c r="E92" s="101"/>
      <c r="F92" s="101"/>
      <c r="G92" s="102"/>
      <c r="H92" s="37" t="s">
        <v>101</v>
      </c>
      <c r="I92" s="38"/>
      <c r="J92" s="39"/>
      <c r="K92" s="40" t="s">
        <v>102</v>
      </c>
    </row>
    <row r="93" spans="1:11" ht="15">
      <c r="A93" s="114" t="str">
        <f>'Folha de Rosto'!$M$54</f>
        <v>20 - ESTRADA SARACÁ V - MONTE BRANCO</v>
      </c>
      <c r="B93" s="104"/>
      <c r="C93" s="105"/>
      <c r="D93" s="106"/>
      <c r="E93" s="106"/>
      <c r="F93" s="106"/>
      <c r="G93" s="107"/>
      <c r="H93" s="180" t="str">
        <f>'Folha de Rosto'!$U$59</f>
        <v>QD5-TCN-20-24-004-PL</v>
      </c>
      <c r="I93" s="181"/>
      <c r="J93" s="182"/>
      <c r="K93" s="116" t="s">
        <v>107</v>
      </c>
    </row>
    <row r="94" spans="1:11" ht="15">
      <c r="A94" s="114" t="str">
        <f>'Folha de Rosto'!$M$55</f>
        <v>CTLD - TRECHO 1,2 E 3 - TERRAPLENAGEM </v>
      </c>
      <c r="B94" s="104"/>
      <c r="C94" s="105"/>
      <c r="D94" s="106"/>
      <c r="E94" s="106"/>
      <c r="F94" s="106"/>
      <c r="G94" s="107"/>
      <c r="H94" s="44" t="s">
        <v>103</v>
      </c>
      <c r="I94" s="101"/>
      <c r="J94" s="108"/>
      <c r="K94" s="40" t="s">
        <v>104</v>
      </c>
    </row>
    <row r="95" spans="1:11" ht="15">
      <c r="A95" s="115" t="str">
        <f>'Folha de Rosto'!$M$56</f>
        <v>PLANILHA DE QUANTITATIVOS - PROJETO DETALHADO</v>
      </c>
      <c r="B95" s="109"/>
      <c r="C95" s="110"/>
      <c r="D95" s="111"/>
      <c r="E95" s="111"/>
      <c r="F95" s="111"/>
      <c r="G95" s="112"/>
      <c r="H95" s="180" t="str">
        <f>'Folha de Rosto'!$AO$43</f>
        <v>166-03-20-174-004</v>
      </c>
      <c r="I95" s="181"/>
      <c r="J95" s="182"/>
      <c r="K95" s="116" t="str">
        <f>'Folha de Rosto'!$BE$59</f>
        <v>0</v>
      </c>
    </row>
    <row r="96" spans="1:11" ht="12.75">
      <c r="A96" s="5"/>
      <c r="B96" s="31"/>
      <c r="C96" s="31"/>
      <c r="D96" s="31"/>
      <c r="E96" s="31"/>
      <c r="F96" s="31"/>
      <c r="G96" s="31"/>
      <c r="H96" s="5"/>
      <c r="I96" s="26"/>
      <c r="J96" s="15"/>
      <c r="K96" s="50"/>
    </row>
    <row r="97" spans="1:11" ht="12.75">
      <c r="A97" s="5" t="s">
        <v>80</v>
      </c>
      <c r="B97" s="184" t="s">
        <v>43</v>
      </c>
      <c r="C97" s="184"/>
      <c r="D97" s="184"/>
      <c r="E97" s="184"/>
      <c r="F97" s="184"/>
      <c r="G97" s="184"/>
      <c r="H97" s="5" t="s">
        <v>50</v>
      </c>
      <c r="I97" s="26">
        <v>18700</v>
      </c>
      <c r="J97" s="15">
        <v>4.52</v>
      </c>
      <c r="K97" s="50">
        <f t="shared" si="1"/>
        <v>84523.99999999999</v>
      </c>
    </row>
    <row r="98" spans="1:11" ht="12.75">
      <c r="A98" s="5" t="s">
        <v>81</v>
      </c>
      <c r="B98" s="184" t="s">
        <v>52</v>
      </c>
      <c r="C98" s="184"/>
      <c r="D98" s="184"/>
      <c r="E98" s="184"/>
      <c r="F98" s="184"/>
      <c r="G98" s="184"/>
      <c r="H98" s="5" t="s">
        <v>9</v>
      </c>
      <c r="I98" s="26">
        <v>280</v>
      </c>
      <c r="J98" s="15">
        <v>1032</v>
      </c>
      <c r="K98" s="50">
        <f t="shared" si="1"/>
        <v>288960</v>
      </c>
    </row>
    <row r="99" spans="1:11" s="16" customFormat="1" ht="12.75">
      <c r="A99" s="5" t="s">
        <v>82</v>
      </c>
      <c r="B99" s="184" t="s">
        <v>34</v>
      </c>
      <c r="C99" s="184"/>
      <c r="D99" s="184"/>
      <c r="E99" s="184"/>
      <c r="F99" s="184"/>
      <c r="G99" s="184"/>
      <c r="H99" s="5" t="s">
        <v>9</v>
      </c>
      <c r="I99" s="26">
        <v>25</v>
      </c>
      <c r="J99" s="15">
        <v>1032</v>
      </c>
      <c r="K99" s="50">
        <f t="shared" si="1"/>
        <v>25800</v>
      </c>
    </row>
    <row r="100" spans="1:11" s="16" customFormat="1" ht="12.75">
      <c r="A100" s="5" t="s">
        <v>83</v>
      </c>
      <c r="B100" s="184" t="s">
        <v>97</v>
      </c>
      <c r="C100" s="184"/>
      <c r="D100" s="184"/>
      <c r="E100" s="184"/>
      <c r="F100" s="184"/>
      <c r="G100" s="184"/>
      <c r="H100" s="17" t="s">
        <v>51</v>
      </c>
      <c r="I100" s="26">
        <v>64</v>
      </c>
      <c r="J100" s="27">
        <v>305</v>
      </c>
      <c r="K100" s="50">
        <f t="shared" si="1"/>
        <v>19520</v>
      </c>
    </row>
    <row r="101" spans="1:11" s="16" customFormat="1" ht="12.75">
      <c r="A101" s="5"/>
      <c r="B101" s="184" t="s">
        <v>98</v>
      </c>
      <c r="C101" s="184"/>
      <c r="D101" s="184"/>
      <c r="E101" s="184"/>
      <c r="F101" s="184"/>
      <c r="G101" s="184"/>
      <c r="H101" s="17" t="s">
        <v>10</v>
      </c>
      <c r="I101" s="26">
        <v>85</v>
      </c>
      <c r="J101" s="27">
        <v>320</v>
      </c>
      <c r="K101" s="50">
        <f t="shared" si="1"/>
        <v>27200</v>
      </c>
    </row>
    <row r="102" spans="1:11" s="16" customFormat="1" ht="12.75">
      <c r="A102" s="5"/>
      <c r="B102" s="31"/>
      <c r="C102" s="31"/>
      <c r="D102" s="31"/>
      <c r="E102" s="31"/>
      <c r="F102" s="31"/>
      <c r="G102" s="31"/>
      <c r="H102" s="17"/>
      <c r="I102" s="26"/>
      <c r="J102" s="27"/>
      <c r="K102" s="50"/>
    </row>
    <row r="103" spans="1:11" ht="12.75">
      <c r="A103" s="10">
        <v>4</v>
      </c>
      <c r="B103" s="201" t="s">
        <v>22</v>
      </c>
      <c r="C103" s="201"/>
      <c r="D103" s="201"/>
      <c r="E103" s="201"/>
      <c r="F103" s="201"/>
      <c r="G103" s="201"/>
      <c r="H103" s="5"/>
      <c r="I103" s="26"/>
      <c r="J103" s="15"/>
      <c r="K103" s="50"/>
    </row>
    <row r="104" spans="1:11" ht="12.75">
      <c r="A104" s="5" t="s">
        <v>23</v>
      </c>
      <c r="B104" s="184" t="s">
        <v>24</v>
      </c>
      <c r="C104" s="184"/>
      <c r="D104" s="184"/>
      <c r="E104" s="184"/>
      <c r="F104" s="184"/>
      <c r="G104" s="184"/>
      <c r="H104" s="5" t="s">
        <v>9</v>
      </c>
      <c r="I104" s="26">
        <v>55600</v>
      </c>
      <c r="J104" s="15">
        <v>11.17</v>
      </c>
      <c r="K104" s="50">
        <f t="shared" si="1"/>
        <v>621052</v>
      </c>
    </row>
    <row r="105" spans="1:11" ht="12.75">
      <c r="A105" s="5"/>
      <c r="B105" s="31"/>
      <c r="C105" s="31"/>
      <c r="D105" s="31"/>
      <c r="E105" s="31"/>
      <c r="F105" s="31"/>
      <c r="G105" s="31"/>
      <c r="H105" s="5"/>
      <c r="I105" s="26"/>
      <c r="J105" s="15"/>
      <c r="K105" s="50"/>
    </row>
    <row r="106" spans="1:11" ht="12.75">
      <c r="A106" s="10">
        <v>5</v>
      </c>
      <c r="B106" s="201" t="s">
        <v>12</v>
      </c>
      <c r="C106" s="201"/>
      <c r="D106" s="201"/>
      <c r="E106" s="201"/>
      <c r="F106" s="201"/>
      <c r="G106" s="201"/>
      <c r="H106" s="5"/>
      <c r="I106" s="26"/>
      <c r="J106" s="15"/>
      <c r="K106" s="50"/>
    </row>
    <row r="107" spans="1:11" ht="12.75">
      <c r="A107" s="5" t="s">
        <v>13</v>
      </c>
      <c r="B107" s="184" t="s">
        <v>30</v>
      </c>
      <c r="C107" s="184"/>
      <c r="D107" s="184"/>
      <c r="E107" s="184"/>
      <c r="F107" s="184"/>
      <c r="G107" s="184"/>
      <c r="H107" s="5" t="s">
        <v>5</v>
      </c>
      <c r="I107" s="26">
        <v>135200</v>
      </c>
      <c r="J107" s="15">
        <v>6.73</v>
      </c>
      <c r="K107" s="50">
        <f t="shared" si="1"/>
        <v>909896</v>
      </c>
    </row>
    <row r="108" spans="1:11" ht="12.75">
      <c r="A108" s="5"/>
      <c r="B108" s="31"/>
      <c r="C108" s="31"/>
      <c r="D108" s="31"/>
      <c r="E108" s="31"/>
      <c r="F108" s="31"/>
      <c r="G108" s="31"/>
      <c r="H108" s="5"/>
      <c r="I108" s="26"/>
      <c r="J108" s="15"/>
      <c r="K108" s="50"/>
    </row>
    <row r="109" spans="1:11" ht="12.75">
      <c r="A109" s="10">
        <v>6</v>
      </c>
      <c r="B109" s="201" t="s">
        <v>160</v>
      </c>
      <c r="C109" s="201"/>
      <c r="D109" s="201"/>
      <c r="E109" s="201"/>
      <c r="F109" s="201"/>
      <c r="G109" s="201"/>
      <c r="H109" s="5"/>
      <c r="I109" s="26"/>
      <c r="J109" s="15"/>
      <c r="K109" s="50"/>
    </row>
    <row r="110" spans="1:11" ht="12.75">
      <c r="A110" s="5"/>
      <c r="B110" s="184" t="s">
        <v>47</v>
      </c>
      <c r="C110" s="184"/>
      <c r="D110" s="184"/>
      <c r="E110" s="184"/>
      <c r="F110" s="184"/>
      <c r="G110" s="184"/>
      <c r="H110" s="5" t="s">
        <v>51</v>
      </c>
      <c r="I110" s="26">
        <v>10</v>
      </c>
      <c r="J110" s="15">
        <v>550</v>
      </c>
      <c r="K110" s="50">
        <f t="shared" si="1"/>
        <v>5500</v>
      </c>
    </row>
    <row r="111" spans="1:11" ht="12.75">
      <c r="A111" s="5"/>
      <c r="B111" s="184" t="s">
        <v>48</v>
      </c>
      <c r="C111" s="184"/>
      <c r="D111" s="184"/>
      <c r="E111" s="184"/>
      <c r="F111" s="184"/>
      <c r="G111" s="184"/>
      <c r="H111" s="5" t="s">
        <v>51</v>
      </c>
      <c r="I111" s="26">
        <v>10</v>
      </c>
      <c r="J111" s="15">
        <v>550</v>
      </c>
      <c r="K111" s="50">
        <f t="shared" si="1"/>
        <v>5500</v>
      </c>
    </row>
    <row r="112" spans="1:11" ht="12.75">
      <c r="A112" s="5"/>
      <c r="B112" s="31"/>
      <c r="C112" s="31"/>
      <c r="D112" s="31"/>
      <c r="E112" s="31"/>
      <c r="F112" s="31"/>
      <c r="G112" s="31"/>
      <c r="H112" s="5"/>
      <c r="I112" s="26"/>
      <c r="J112" s="15"/>
      <c r="K112" s="50"/>
    </row>
    <row r="113" spans="1:11" ht="12.75">
      <c r="A113" s="5"/>
      <c r="B113" s="217" t="s">
        <v>14</v>
      </c>
      <c r="C113" s="217"/>
      <c r="D113" s="217"/>
      <c r="E113" s="217"/>
      <c r="F113" s="217"/>
      <c r="G113" s="217"/>
      <c r="H113" s="10"/>
      <c r="I113" s="26"/>
      <c r="J113" s="13"/>
      <c r="K113" s="50">
        <f>SUM(K13:K106)</f>
        <v>8361989.330000001</v>
      </c>
    </row>
    <row r="114" spans="1:11" ht="12.75">
      <c r="A114" s="5"/>
      <c r="B114" s="32"/>
      <c r="C114" s="32"/>
      <c r="D114" s="32"/>
      <c r="E114" s="32"/>
      <c r="F114" s="32"/>
      <c r="G114" s="32"/>
      <c r="H114" s="10"/>
      <c r="I114" s="26"/>
      <c r="J114" s="13"/>
      <c r="K114" s="50"/>
    </row>
    <row r="115" spans="1:11" ht="12.75">
      <c r="A115" s="5"/>
      <c r="B115" s="32"/>
      <c r="C115" s="32"/>
      <c r="D115" s="32"/>
      <c r="E115" s="32"/>
      <c r="F115" s="32"/>
      <c r="G115" s="32"/>
      <c r="H115" s="10"/>
      <c r="I115" s="26"/>
      <c r="J115" s="13"/>
      <c r="K115" s="50"/>
    </row>
    <row r="116" spans="1:11" ht="12.75">
      <c r="A116" s="5"/>
      <c r="B116" s="32"/>
      <c r="C116" s="32"/>
      <c r="D116" s="32"/>
      <c r="E116" s="32"/>
      <c r="F116" s="32"/>
      <c r="G116" s="32"/>
      <c r="H116" s="10"/>
      <c r="I116" s="26"/>
      <c r="J116" s="13"/>
      <c r="K116" s="50"/>
    </row>
    <row r="117" spans="1:11" ht="12.75">
      <c r="A117" s="5"/>
      <c r="B117" s="32"/>
      <c r="C117" s="32"/>
      <c r="D117" s="32"/>
      <c r="E117" s="32"/>
      <c r="F117" s="32"/>
      <c r="G117" s="32"/>
      <c r="H117" s="10"/>
      <c r="I117" s="26"/>
      <c r="J117" s="13"/>
      <c r="K117" s="50"/>
    </row>
    <row r="118" spans="1:11" ht="12.75">
      <c r="A118" s="5"/>
      <c r="B118" s="32"/>
      <c r="C118" s="32"/>
      <c r="D118" s="32"/>
      <c r="E118" s="32"/>
      <c r="F118" s="32"/>
      <c r="G118" s="32"/>
      <c r="H118" s="10"/>
      <c r="I118" s="26"/>
      <c r="J118" s="13"/>
      <c r="K118" s="50"/>
    </row>
    <row r="119" spans="1:11" ht="12.75">
      <c r="A119" s="5"/>
      <c r="B119" s="32"/>
      <c r="C119" s="32"/>
      <c r="D119" s="32"/>
      <c r="E119" s="32"/>
      <c r="F119" s="32"/>
      <c r="G119" s="32"/>
      <c r="H119" s="10"/>
      <c r="I119" s="26"/>
      <c r="J119" s="13"/>
      <c r="K119" s="50"/>
    </row>
    <row r="120" spans="1:11" ht="12.75">
      <c r="A120" s="5"/>
      <c r="B120" s="32"/>
      <c r="C120" s="32"/>
      <c r="D120" s="32"/>
      <c r="E120" s="32"/>
      <c r="F120" s="32"/>
      <c r="G120" s="32"/>
      <c r="H120" s="10"/>
      <c r="I120" s="26"/>
      <c r="J120" s="13"/>
      <c r="K120" s="50"/>
    </row>
    <row r="121" spans="1:11" ht="12.75">
      <c r="A121" s="5"/>
      <c r="B121" s="32"/>
      <c r="C121" s="32"/>
      <c r="D121" s="32"/>
      <c r="E121" s="32"/>
      <c r="F121" s="32"/>
      <c r="G121" s="32"/>
      <c r="H121" s="10"/>
      <c r="I121" s="26"/>
      <c r="J121" s="13"/>
      <c r="K121" s="50"/>
    </row>
    <row r="122" spans="1:11" ht="12.75">
      <c r="A122" s="5"/>
      <c r="B122" s="32"/>
      <c r="C122" s="32"/>
      <c r="D122" s="32"/>
      <c r="E122" s="32"/>
      <c r="F122" s="32"/>
      <c r="G122" s="32"/>
      <c r="H122" s="10"/>
      <c r="I122" s="26"/>
      <c r="J122" s="13"/>
      <c r="K122" s="50"/>
    </row>
    <row r="123" spans="1:11" ht="12.75">
      <c r="A123" s="5"/>
      <c r="B123" s="32"/>
      <c r="C123" s="32"/>
      <c r="D123" s="32"/>
      <c r="E123" s="32"/>
      <c r="F123" s="32"/>
      <c r="G123" s="32"/>
      <c r="H123" s="10"/>
      <c r="I123" s="26"/>
      <c r="J123" s="13"/>
      <c r="K123" s="50"/>
    </row>
    <row r="124" spans="1:11" ht="12.75">
      <c r="A124" s="5"/>
      <c r="B124" s="32"/>
      <c r="C124" s="32"/>
      <c r="D124" s="32"/>
      <c r="E124" s="32"/>
      <c r="F124" s="32"/>
      <c r="G124" s="32"/>
      <c r="H124" s="10"/>
      <c r="I124" s="26"/>
      <c r="J124" s="13"/>
      <c r="K124" s="50"/>
    </row>
    <row r="125" spans="1:11" ht="12.75">
      <c r="A125" s="5"/>
      <c r="B125" s="32"/>
      <c r="C125" s="32"/>
      <c r="D125" s="32"/>
      <c r="E125" s="32"/>
      <c r="F125" s="32"/>
      <c r="G125" s="32"/>
      <c r="H125" s="10"/>
      <c r="I125" s="26"/>
      <c r="J125" s="13"/>
      <c r="K125" s="50"/>
    </row>
    <row r="126" spans="1:14" ht="12.75">
      <c r="A126" s="9"/>
      <c r="B126" s="217"/>
      <c r="C126" s="217"/>
      <c r="D126" s="217"/>
      <c r="E126" s="217"/>
      <c r="F126" s="217"/>
      <c r="G126" s="217"/>
      <c r="H126" s="10"/>
      <c r="I126" s="26"/>
      <c r="J126" s="13"/>
      <c r="K126" s="50"/>
      <c r="M126" s="3"/>
      <c r="N126" s="4"/>
    </row>
    <row r="127" spans="1:14" ht="12.75">
      <c r="A127" s="41"/>
      <c r="B127" s="7"/>
      <c r="C127" s="6"/>
      <c r="D127" s="6"/>
      <c r="E127" s="6"/>
      <c r="F127" s="6"/>
      <c r="G127" s="7"/>
      <c r="H127" s="8"/>
      <c r="I127" s="19"/>
      <c r="J127" s="8"/>
      <c r="K127" s="55"/>
      <c r="M127" s="3"/>
      <c r="N127" s="4"/>
    </row>
    <row r="128" spans="1:11" ht="12.75">
      <c r="A128" s="41"/>
      <c r="B128" s="117" t="s">
        <v>32</v>
      </c>
      <c r="C128" s="6"/>
      <c r="D128" s="6"/>
      <c r="E128" s="6"/>
      <c r="F128" s="6"/>
      <c r="G128" s="7"/>
      <c r="H128" s="33"/>
      <c r="I128" s="19"/>
      <c r="J128" s="33"/>
      <c r="K128" s="56"/>
    </row>
    <row r="129" spans="1:11" ht="12.75">
      <c r="A129" s="42"/>
      <c r="B129" s="43"/>
      <c r="C129" s="43"/>
      <c r="D129" s="43"/>
      <c r="E129" s="43"/>
      <c r="F129" s="43"/>
      <c r="G129" s="43"/>
      <c r="H129" s="34"/>
      <c r="I129" s="47"/>
      <c r="J129" s="34"/>
      <c r="K129" s="57"/>
    </row>
    <row r="130" spans="8:11" ht="12.75">
      <c r="H130" s="1"/>
      <c r="I130" s="20"/>
      <c r="J130" s="1"/>
      <c r="K130" s="2"/>
    </row>
  </sheetData>
  <sheetProtection/>
  <mergeCells count="104">
    <mergeCell ref="H88:K88"/>
    <mergeCell ref="H89:K91"/>
    <mergeCell ref="B86:G86"/>
    <mergeCell ref="B87:G87"/>
    <mergeCell ref="B78:G78"/>
    <mergeCell ref="B79:G79"/>
    <mergeCell ref="H1:K1"/>
    <mergeCell ref="H2:K4"/>
    <mergeCell ref="A1:D4"/>
    <mergeCell ref="E1:G4"/>
    <mergeCell ref="H45:K45"/>
    <mergeCell ref="H46:K48"/>
    <mergeCell ref="B107:G107"/>
    <mergeCell ref="B109:G109"/>
    <mergeCell ref="B110:G110"/>
    <mergeCell ref="B111:G111"/>
    <mergeCell ref="B126:G126"/>
    <mergeCell ref="B113:G113"/>
    <mergeCell ref="B99:G99"/>
    <mergeCell ref="B100:G100"/>
    <mergeCell ref="B101:G101"/>
    <mergeCell ref="B103:G103"/>
    <mergeCell ref="B104:G104"/>
    <mergeCell ref="B106:G106"/>
    <mergeCell ref="B97:G97"/>
    <mergeCell ref="B98:G98"/>
    <mergeCell ref="B82:G82"/>
    <mergeCell ref="B83:G83"/>
    <mergeCell ref="B84:G84"/>
    <mergeCell ref="B85:G85"/>
    <mergeCell ref="A88:D91"/>
    <mergeCell ref="E88:G91"/>
    <mergeCell ref="B72:G72"/>
    <mergeCell ref="B73:G73"/>
    <mergeCell ref="B80:G80"/>
    <mergeCell ref="B81:G81"/>
    <mergeCell ref="B74:G74"/>
    <mergeCell ref="B75:G75"/>
    <mergeCell ref="B76:G76"/>
    <mergeCell ref="B77:G77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2:G42"/>
    <mergeCell ref="B43:G43"/>
    <mergeCell ref="B44:G44"/>
    <mergeCell ref="B53:G53"/>
    <mergeCell ref="A45:D48"/>
    <mergeCell ref="E45:G48"/>
    <mergeCell ref="B36:G36"/>
    <mergeCell ref="B37:G37"/>
    <mergeCell ref="B38:G38"/>
    <mergeCell ref="B39:G39"/>
    <mergeCell ref="B40:G40"/>
    <mergeCell ref="B41:G41"/>
    <mergeCell ref="B30:G30"/>
    <mergeCell ref="B31:G31"/>
    <mergeCell ref="B32:G32"/>
    <mergeCell ref="B33:G33"/>
    <mergeCell ref="B34:G34"/>
    <mergeCell ref="B35:G35"/>
    <mergeCell ref="B24:G24"/>
    <mergeCell ref="B25:G25"/>
    <mergeCell ref="B26:G26"/>
    <mergeCell ref="B27:G27"/>
    <mergeCell ref="B28:G28"/>
    <mergeCell ref="B29:G29"/>
    <mergeCell ref="B17:G17"/>
    <mergeCell ref="B18:G18"/>
    <mergeCell ref="B19:G19"/>
    <mergeCell ref="B20:G20"/>
    <mergeCell ref="B21:G21"/>
    <mergeCell ref="B23:G23"/>
    <mergeCell ref="H12:H13"/>
    <mergeCell ref="I12:I13"/>
    <mergeCell ref="J12:K12"/>
    <mergeCell ref="B12:G13"/>
    <mergeCell ref="B14:G14"/>
    <mergeCell ref="B16:G16"/>
    <mergeCell ref="H93:J93"/>
    <mergeCell ref="H95:J95"/>
    <mergeCell ref="B22:G22"/>
    <mergeCell ref="H6:J6"/>
    <mergeCell ref="H8:J8"/>
    <mergeCell ref="H50:J50"/>
    <mergeCell ref="H52:J52"/>
    <mergeCell ref="A10:K10"/>
    <mergeCell ref="A11:K11"/>
    <mergeCell ref="A12:A13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scale="95" r:id="rId2"/>
  <rowBreaks count="1" manualBreakCount="1">
    <brk id="4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TECNOMIN PROJETOS E CONSULTORIA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TECNOMIN PROJETOS E CONSULTORIA LTDA</dc:creator>
  <cp:keywords/>
  <dc:description/>
  <cp:lastModifiedBy>CELIA</cp:lastModifiedBy>
  <cp:lastPrinted>2010-03-31T12:20:17Z</cp:lastPrinted>
  <dcterms:created xsi:type="dcterms:W3CDTF">2005-05-01T23:13:51Z</dcterms:created>
  <dcterms:modified xsi:type="dcterms:W3CDTF">2010-03-31T12:23:39Z</dcterms:modified>
  <cp:category/>
  <cp:version/>
  <cp:contentType/>
  <cp:contentStatus/>
</cp:coreProperties>
</file>