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5520" firstSheet="2" activeTab="6"/>
  </bookViews>
  <sheets>
    <sheet name="nomes das espécies" sheetId="1" r:id="rId1"/>
    <sheet name="Dad completo" sheetId="2" r:id="rId2"/>
    <sheet name="gráfico curva coletor " sheetId="3" r:id="rId3"/>
    <sheet name="Gráfico altura" sheetId="4" r:id="rId4"/>
    <sheet name="Plan2" sheetId="5" r:id="rId5"/>
    <sheet name="Plan3" sheetId="6" r:id="rId6"/>
    <sheet name="Gráfico diâmetro" sheetId="7" r:id="rId7"/>
    <sheet name="Plan6" sheetId="8" r:id="rId8"/>
  </sheets>
  <definedNames/>
  <calcPr fullCalcOnLoad="1"/>
</workbook>
</file>

<file path=xl/sharedStrings.xml><?xml version="1.0" encoding="utf-8"?>
<sst xmlns="http://schemas.openxmlformats.org/spreadsheetml/2006/main" count="129" uniqueCount="89">
  <si>
    <t>53+63</t>
  </si>
  <si>
    <t>32+46</t>
  </si>
  <si>
    <t>44+40+40</t>
  </si>
  <si>
    <t>Altura</t>
  </si>
  <si>
    <t>Espécie</t>
  </si>
  <si>
    <t>Altura Fuste</t>
  </si>
  <si>
    <t>Local: Jardim  - Floresta Ombrófila aberta</t>
  </si>
  <si>
    <t>Perímetro</t>
  </si>
  <si>
    <t>Jardim - NMS</t>
  </si>
  <si>
    <t>Anacardiaceae</t>
  </si>
  <si>
    <t>Malpighiaceae</t>
  </si>
  <si>
    <t>Morto</t>
  </si>
  <si>
    <t>Combretaceae</t>
  </si>
  <si>
    <t>Caesalpiniaceae</t>
  </si>
  <si>
    <t>Mimosaceae</t>
  </si>
  <si>
    <t>Simaroubaceae</t>
  </si>
  <si>
    <t>Rubiaceae</t>
  </si>
  <si>
    <t>Arecaceae</t>
  </si>
  <si>
    <t>Myrtaceae</t>
  </si>
  <si>
    <t>Mangifera indica</t>
  </si>
  <si>
    <t>Byrsonima sericea</t>
  </si>
  <si>
    <t>Buchenvia capiteta</t>
  </si>
  <si>
    <t>Hymeneae sp.</t>
  </si>
  <si>
    <t>Inga sp.</t>
  </si>
  <si>
    <t>Simarouba amara</t>
  </si>
  <si>
    <t>Anacardium occidentalis</t>
  </si>
  <si>
    <t>Genipa americana</t>
  </si>
  <si>
    <t>Syagrus sp.</t>
  </si>
  <si>
    <t>Copaifera langsdorffii</t>
  </si>
  <si>
    <t>Orbgnya phalerata</t>
  </si>
  <si>
    <t>Cocus nucifera</t>
  </si>
  <si>
    <t>Arecaceae 1</t>
  </si>
  <si>
    <t>Cluna A numeração das famílias e espécies separadas por 999</t>
  </si>
  <si>
    <t>Coluna B nome das famílias</t>
  </si>
  <si>
    <t>Coluna C número da família que pertence a espécie</t>
  </si>
  <si>
    <t>Coluna D Nome das espécies</t>
  </si>
  <si>
    <t>Salvar no excel, copiar e salvar novamente como texto OS2 ou MS-DOS.</t>
  </si>
  <si>
    <t xml:space="preserve"> Ao fechar acrescentar a terminação nms</t>
  </si>
  <si>
    <t>Coordenada: 479237/9161513</t>
  </si>
  <si>
    <t>Parcela</t>
  </si>
  <si>
    <t>4,10,15,11,5</t>
  </si>
  <si>
    <t>7,12,1,13,14,2,9</t>
  </si>
  <si>
    <t>No. Acumulado de espécie</t>
  </si>
  <si>
    <t>Área</t>
  </si>
  <si>
    <t>&gt; 3 -5</t>
  </si>
  <si>
    <t>&gt; 5 - 7</t>
  </si>
  <si>
    <t>&gt; 7 - 9</t>
  </si>
  <si>
    <t>&gt; 9 - 11</t>
  </si>
  <si>
    <t>&gt;11 -13</t>
  </si>
  <si>
    <t>&gt; 13 -15</t>
  </si>
  <si>
    <t>&gt;15</t>
  </si>
  <si>
    <t>&lt;5</t>
  </si>
  <si>
    <t>&gt;5 - 10</t>
  </si>
  <si>
    <t>&gt;10 - 15</t>
  </si>
  <si>
    <t>&gt;15 - 20</t>
  </si>
  <si>
    <t>&gt;20 -25</t>
  </si>
  <si>
    <t>&gt;25 -30</t>
  </si>
  <si>
    <t>&gt; 30 - 35</t>
  </si>
  <si>
    <t>&gt;35 - 40</t>
  </si>
  <si>
    <t>&gt;40</t>
  </si>
  <si>
    <t>No</t>
  </si>
  <si>
    <t>Classes</t>
  </si>
  <si>
    <t>No de árvores</t>
  </si>
  <si>
    <t>Espécies</t>
  </si>
  <si>
    <t>Classes altura</t>
  </si>
  <si>
    <t>SOMA</t>
  </si>
  <si>
    <t xml:space="preserve"> &lt; 1</t>
  </si>
  <si>
    <t xml:space="preserve"> &gt;1 - 2</t>
  </si>
  <si>
    <t xml:space="preserve"> &gt;2 - 3</t>
  </si>
  <si>
    <t xml:space="preserve"> &gt; 3</t>
  </si>
  <si>
    <t>Total</t>
  </si>
  <si>
    <t>VF</t>
  </si>
  <si>
    <t>PSA</t>
  </si>
  <si>
    <t>PSR</t>
  </si>
  <si>
    <t xml:space="preserve"> &gt;1 - 4</t>
  </si>
  <si>
    <t xml:space="preserve"> &gt;4 - 7</t>
  </si>
  <si>
    <t xml:space="preserve"> &gt;7</t>
  </si>
  <si>
    <t>JARDIM</t>
  </si>
  <si>
    <t>2.1</t>
  </si>
  <si>
    <t xml:space="preserve">Área Basal </t>
  </si>
  <si>
    <t>6.1</t>
  </si>
  <si>
    <t>40+40+40</t>
  </si>
  <si>
    <t>&gt;1 - 3</t>
  </si>
  <si>
    <t>&lt;1</t>
  </si>
  <si>
    <t>O, Nome das espécie estão ainda sendo confirmados no herbário. O verdadeiro nome será o colocado na tabela do relatório</t>
  </si>
  <si>
    <t>Diâmetro</t>
  </si>
  <si>
    <t>soma</t>
  </si>
  <si>
    <t xml:space="preserve"> Posição sociológica das espécies</t>
  </si>
  <si>
    <t>Calculando diâmetro apartir da área basal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</si>
</sst>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9.25"/>
      <name val="Arial"/>
      <family val="0"/>
    </font>
    <font>
      <sz val="9"/>
      <name val="Arial"/>
      <family val="2"/>
    </font>
    <font>
      <sz val="8.25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Verdana"/>
      <family val="2"/>
    </font>
    <font>
      <i/>
      <sz val="10"/>
      <name val="Arial"/>
      <family val="0"/>
    </font>
    <font>
      <sz val="10"/>
      <color indexed="13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Continuous"/>
    </xf>
    <xf numFmtId="0" fontId="0" fillId="3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0.03225"/>
          <c:w val="0.87275"/>
          <c:h val="0.88225"/>
        </c:manualLayout>
      </c:layout>
      <c:areaChart>
        <c:grouping val="stacked"/>
        <c:varyColors val="0"/>
        <c:ser>
          <c:idx val="0"/>
          <c:order val="0"/>
          <c:spPr>
            <a:pattFill prst="ltVert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curva coletor '!$I$6:$I$15</c:f>
              <c:numCache>
                <c:ptCount val="1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</c:numCache>
            </c:numRef>
          </c:cat>
          <c:val>
            <c:numRef>
              <c:f>'gráfico curva coletor '!$J$6:$J$15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13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</c:numCache>
            </c:numRef>
          </c:val>
        </c:ser>
        <c:axId val="34945305"/>
        <c:axId val="46072290"/>
      </c:areaChart>
      <c:catAx>
        <c:axId val="34945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Área (m</a:t>
                </a:r>
                <a:r>
                  <a:rPr lang="en-US" cap="none" sz="1000" b="0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072290"/>
        <c:crosses val="autoZero"/>
        <c:auto val="1"/>
        <c:lblOffset val="100"/>
        <c:noMultiLvlLbl val="0"/>
      </c:catAx>
      <c:valAx>
        <c:axId val="46072290"/>
        <c:scaling>
          <c:orientation val="minMax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Espécie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945305"/>
        <c:crossesAt val="1"/>
        <c:crossBetween val="midCat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335"/>
          <c:w val="0.8387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CC"/>
                </a:gs>
                <a:gs pos="100000">
                  <a:srgbClr val="808000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'Gráfico altura'!$E$4:$E$12</c:f>
              <c:strCache>
                <c:ptCount val="9"/>
                <c:pt idx="0">
                  <c:v>&lt;1</c:v>
                </c:pt>
                <c:pt idx="1">
                  <c:v>&gt;1 - 3</c:v>
                </c:pt>
                <c:pt idx="2">
                  <c:v>&gt; 3 -5</c:v>
                </c:pt>
                <c:pt idx="3">
                  <c:v>&gt; 5 - 7</c:v>
                </c:pt>
                <c:pt idx="4">
                  <c:v>&gt; 7 - 9</c:v>
                </c:pt>
                <c:pt idx="5">
                  <c:v>&gt; 9 - 11</c:v>
                </c:pt>
                <c:pt idx="6">
                  <c:v>&gt;11 -13</c:v>
                </c:pt>
                <c:pt idx="7">
                  <c:v>&gt; 13 -15</c:v>
                </c:pt>
                <c:pt idx="8">
                  <c:v>&gt;15</c:v>
                </c:pt>
              </c:strCache>
            </c:strRef>
          </c:cat>
          <c:val>
            <c:numRef>
              <c:f>'Gráfico altura'!$F$4:$F$12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21</c:v>
                </c:pt>
                <c:pt idx="4">
                  <c:v>19</c:v>
                </c:pt>
                <c:pt idx="5">
                  <c:v>24</c:v>
                </c:pt>
                <c:pt idx="6">
                  <c:v>10</c:v>
                </c:pt>
                <c:pt idx="7">
                  <c:v>7</c:v>
                </c:pt>
                <c:pt idx="8">
                  <c:v>5</c:v>
                </c:pt>
              </c:numCache>
            </c:numRef>
          </c:val>
        </c:ser>
        <c:axId val="11997427"/>
        <c:axId val="40867980"/>
      </c:barChart>
      <c:catAx>
        <c:axId val="11997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Classes de altura (m)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867980"/>
        <c:crosses val="autoZero"/>
        <c:auto val="1"/>
        <c:lblOffset val="100"/>
        <c:noMultiLvlLbl val="0"/>
      </c:catAx>
      <c:valAx>
        <c:axId val="40867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Número de indivíduos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97427"/>
        <c:crossesAt val="1"/>
        <c:crossBetween val="between"/>
        <c:dispUnits/>
      </c:valAx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3425"/>
          <c:w val="0.8342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8000"/>
                </a:gs>
                <a:gs pos="100000">
                  <a:srgbClr val="CCFFCC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'Gráfico diâmetro'!$E$3:$E$11</c:f>
              <c:strCache>
                <c:ptCount val="9"/>
                <c:pt idx="0">
                  <c:v>&lt;5</c:v>
                </c:pt>
                <c:pt idx="1">
                  <c:v>&gt;5 - 10</c:v>
                </c:pt>
                <c:pt idx="2">
                  <c:v>&gt;10 - 15</c:v>
                </c:pt>
                <c:pt idx="3">
                  <c:v>&gt;15 - 20</c:v>
                </c:pt>
                <c:pt idx="4">
                  <c:v>&gt;20 -25</c:v>
                </c:pt>
                <c:pt idx="5">
                  <c:v>&gt;25 -30</c:v>
                </c:pt>
                <c:pt idx="6">
                  <c:v>&gt; 30 - 35</c:v>
                </c:pt>
                <c:pt idx="7">
                  <c:v>&gt;35 - 40</c:v>
                </c:pt>
                <c:pt idx="8">
                  <c:v>&gt;40</c:v>
                </c:pt>
              </c:strCache>
            </c:strRef>
          </c:cat>
          <c:val>
            <c:numRef>
              <c:f>'Gráfico diâmetro'!$F$3:$F$11</c:f>
              <c:numCache>
                <c:ptCount val="9"/>
                <c:pt idx="0">
                  <c:v>0</c:v>
                </c:pt>
                <c:pt idx="1">
                  <c:v>9</c:v>
                </c:pt>
                <c:pt idx="2">
                  <c:v>52</c:v>
                </c:pt>
                <c:pt idx="3">
                  <c:v>19</c:v>
                </c:pt>
                <c:pt idx="4">
                  <c:v>12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axId val="32267501"/>
        <c:axId val="21972054"/>
      </c:barChart>
      <c:catAx>
        <c:axId val="32267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Classes de diâmetro (cm)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1972054"/>
        <c:crosses val="autoZero"/>
        <c:auto val="1"/>
        <c:lblOffset val="100"/>
        <c:noMultiLvlLbl val="0"/>
      </c:catAx>
      <c:valAx>
        <c:axId val="21972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Número de indivíduos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67501"/>
        <c:crossesAt val="1"/>
        <c:crossBetween val="between"/>
        <c:dispUnits/>
      </c:valAx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17</xdr:row>
      <xdr:rowOff>9525</xdr:rowOff>
    </xdr:from>
    <xdr:to>
      <xdr:col>12</xdr:col>
      <xdr:colOff>19050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267200" y="2762250"/>
        <a:ext cx="42862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2</xdr:row>
      <xdr:rowOff>95250</xdr:rowOff>
    </xdr:from>
    <xdr:to>
      <xdr:col>14</xdr:col>
      <xdr:colOff>209550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4819650" y="419100"/>
        <a:ext cx="39243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1</xdr:row>
      <xdr:rowOff>104775</xdr:rowOff>
    </xdr:from>
    <xdr:to>
      <xdr:col>13</xdr:col>
      <xdr:colOff>47625</xdr:colOff>
      <xdr:row>19</xdr:row>
      <xdr:rowOff>47625</xdr:rowOff>
    </xdr:to>
    <xdr:graphicFrame>
      <xdr:nvGraphicFramePr>
        <xdr:cNvPr id="1" name="Chart 4"/>
        <xdr:cNvGraphicFramePr/>
      </xdr:nvGraphicFramePr>
      <xdr:xfrm>
        <a:off x="4238625" y="266700"/>
        <a:ext cx="38290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E25" sqref="E25"/>
    </sheetView>
  </sheetViews>
  <sheetFormatPr defaultColWidth="9.140625" defaultRowHeight="12.75"/>
  <cols>
    <col min="2" max="2" width="13.8515625" style="0" customWidth="1"/>
    <col min="3" max="3" width="6.00390625" style="0" customWidth="1"/>
    <col min="4" max="4" width="23.00390625" style="0" customWidth="1"/>
  </cols>
  <sheetData>
    <row r="1" ht="12.75">
      <c r="A1" t="s">
        <v>8</v>
      </c>
    </row>
    <row r="2" spans="1:2" ht="12.75">
      <c r="A2">
        <v>1</v>
      </c>
      <c r="B2" t="s">
        <v>9</v>
      </c>
    </row>
    <row r="3" spans="1:2" ht="12.75">
      <c r="A3">
        <v>2</v>
      </c>
      <c r="B3" t="s">
        <v>10</v>
      </c>
    </row>
    <row r="4" spans="1:2" ht="12.75">
      <c r="A4">
        <v>3</v>
      </c>
      <c r="B4" t="s">
        <v>11</v>
      </c>
    </row>
    <row r="5" spans="1:5" ht="12.75">
      <c r="A5">
        <v>4</v>
      </c>
      <c r="B5" t="s">
        <v>12</v>
      </c>
      <c r="E5" t="s">
        <v>84</v>
      </c>
    </row>
    <row r="6" spans="1:2" ht="12.75">
      <c r="A6">
        <v>5</v>
      </c>
      <c r="B6" t="s">
        <v>13</v>
      </c>
    </row>
    <row r="7" spans="1:2" ht="12.75">
      <c r="A7">
        <v>6</v>
      </c>
      <c r="B7" t="s">
        <v>14</v>
      </c>
    </row>
    <row r="8" spans="1:2" ht="12.75">
      <c r="A8">
        <v>7</v>
      </c>
      <c r="B8" t="s">
        <v>15</v>
      </c>
    </row>
    <row r="9" spans="1:2" ht="12.75">
      <c r="A9">
        <v>8</v>
      </c>
      <c r="B9" t="s">
        <v>16</v>
      </c>
    </row>
    <row r="10" spans="1:2" ht="12.75">
      <c r="A10">
        <v>9</v>
      </c>
      <c r="B10" t="s">
        <v>17</v>
      </c>
    </row>
    <row r="11" spans="1:2" ht="12.75">
      <c r="A11">
        <v>10</v>
      </c>
      <c r="B11" t="s">
        <v>18</v>
      </c>
    </row>
    <row r="12" ht="12.75">
      <c r="A12">
        <v>999</v>
      </c>
    </row>
    <row r="13" spans="1:4" ht="12.75">
      <c r="A13">
        <v>1</v>
      </c>
      <c r="C13">
        <v>1</v>
      </c>
      <c r="D13" t="s">
        <v>19</v>
      </c>
    </row>
    <row r="14" spans="1:4" ht="12.75">
      <c r="A14">
        <v>2</v>
      </c>
      <c r="C14">
        <v>2</v>
      </c>
      <c r="D14" t="s">
        <v>20</v>
      </c>
    </row>
    <row r="15" spans="1:4" ht="12.75">
      <c r="A15">
        <v>3</v>
      </c>
      <c r="C15">
        <v>3</v>
      </c>
      <c r="D15" t="s">
        <v>11</v>
      </c>
    </row>
    <row r="16" spans="1:4" ht="12.75">
      <c r="A16">
        <v>4</v>
      </c>
      <c r="C16">
        <v>4</v>
      </c>
      <c r="D16" s="3" t="s">
        <v>21</v>
      </c>
    </row>
    <row r="17" spans="1:4" ht="12.75">
      <c r="A17">
        <v>5</v>
      </c>
      <c r="C17">
        <v>5</v>
      </c>
      <c r="D17" s="3" t="s">
        <v>22</v>
      </c>
    </row>
    <row r="18" spans="1:4" ht="12.75">
      <c r="A18">
        <v>6</v>
      </c>
      <c r="C18">
        <v>6</v>
      </c>
      <c r="D18" s="3" t="s">
        <v>23</v>
      </c>
    </row>
    <row r="19" spans="1:4" ht="12.75">
      <c r="A19">
        <v>7</v>
      </c>
      <c r="C19">
        <v>7</v>
      </c>
      <c r="D19" s="3" t="s">
        <v>24</v>
      </c>
    </row>
    <row r="20" spans="1:4" ht="12.75">
      <c r="A20">
        <v>8</v>
      </c>
      <c r="C20">
        <v>5</v>
      </c>
      <c r="D20" t="s">
        <v>25</v>
      </c>
    </row>
    <row r="21" spans="1:4" ht="12.75">
      <c r="A21">
        <v>9</v>
      </c>
      <c r="C21">
        <v>8</v>
      </c>
      <c r="D21" t="s">
        <v>26</v>
      </c>
    </row>
    <row r="22" spans="1:4" ht="12.75">
      <c r="A22">
        <v>10</v>
      </c>
      <c r="C22">
        <v>9</v>
      </c>
      <c r="D22" t="s">
        <v>27</v>
      </c>
    </row>
    <row r="23" spans="1:4" ht="12.75">
      <c r="A23">
        <v>11</v>
      </c>
      <c r="C23">
        <v>5</v>
      </c>
      <c r="D23" t="s">
        <v>28</v>
      </c>
    </row>
    <row r="24" spans="1:4" ht="12.75">
      <c r="A24">
        <v>12</v>
      </c>
      <c r="C24">
        <v>9</v>
      </c>
      <c r="D24" t="s">
        <v>29</v>
      </c>
    </row>
    <row r="25" spans="1:4" ht="12.75">
      <c r="A25">
        <v>13</v>
      </c>
      <c r="C25">
        <v>9</v>
      </c>
      <c r="D25" t="s">
        <v>30</v>
      </c>
    </row>
    <row r="26" spans="1:4" ht="12.75">
      <c r="A26">
        <v>14</v>
      </c>
      <c r="C26">
        <v>9</v>
      </c>
      <c r="D26" t="s">
        <v>31</v>
      </c>
    </row>
    <row r="27" spans="1:4" ht="12.75">
      <c r="A27">
        <v>15</v>
      </c>
      <c r="C27">
        <v>10</v>
      </c>
      <c r="D27" t="s">
        <v>18</v>
      </c>
    </row>
    <row r="30" ht="12.75">
      <c r="A30" t="s">
        <v>32</v>
      </c>
    </row>
    <row r="31" ht="12.75">
      <c r="A31" t="s">
        <v>33</v>
      </c>
    </row>
    <row r="32" ht="12.75">
      <c r="A32" t="s">
        <v>34</v>
      </c>
    </row>
    <row r="33" ht="12.75">
      <c r="A33" t="s">
        <v>35</v>
      </c>
    </row>
    <row r="34" ht="12.75">
      <c r="A34" t="s">
        <v>36</v>
      </c>
    </row>
    <row r="35" ht="12.75">
      <c r="A35" t="s">
        <v>37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1">
      <selection activeCell="I9" sqref="I9"/>
    </sheetView>
  </sheetViews>
  <sheetFormatPr defaultColWidth="9.140625" defaultRowHeight="12.75"/>
  <cols>
    <col min="1" max="1" width="15.421875" style="0" customWidth="1"/>
    <col min="2" max="4" width="9.140625" style="2" customWidth="1"/>
    <col min="5" max="5" width="12.140625" style="0" customWidth="1"/>
    <col min="6" max="6" width="11.421875" style="0" customWidth="1"/>
    <col min="7" max="7" width="16.28125" style="0" customWidth="1"/>
    <col min="8" max="8" width="9.140625" style="2" customWidth="1"/>
  </cols>
  <sheetData>
    <row r="1" ht="12.75">
      <c r="A1" t="s">
        <v>6</v>
      </c>
    </row>
    <row r="2" spans="1:5" ht="12.75">
      <c r="A2">
        <v>1</v>
      </c>
      <c r="B2" s="2" t="s">
        <v>7</v>
      </c>
      <c r="C2" s="2" t="s">
        <v>3</v>
      </c>
      <c r="D2" s="2" t="s">
        <v>4</v>
      </c>
      <c r="E2" t="s">
        <v>5</v>
      </c>
    </row>
    <row r="3" spans="1:9" ht="12.75">
      <c r="A3">
        <v>1</v>
      </c>
      <c r="B3" s="2">
        <v>72</v>
      </c>
      <c r="C3" s="2">
        <v>16</v>
      </c>
      <c r="D3" s="2">
        <v>7</v>
      </c>
      <c r="E3">
        <v>12</v>
      </c>
      <c r="I3" s="2"/>
    </row>
    <row r="4" spans="1:9" ht="12.75">
      <c r="A4">
        <v>2</v>
      </c>
      <c r="B4" s="2">
        <v>150</v>
      </c>
      <c r="C4" s="2">
        <v>12</v>
      </c>
      <c r="D4" s="2">
        <v>12</v>
      </c>
      <c r="E4">
        <v>4</v>
      </c>
      <c r="I4" s="2"/>
    </row>
    <row r="5" spans="1:9" ht="12.75">
      <c r="A5">
        <v>3</v>
      </c>
      <c r="B5" s="2">
        <v>81</v>
      </c>
      <c r="C5" s="2">
        <v>6</v>
      </c>
      <c r="D5" s="2">
        <v>1</v>
      </c>
      <c r="E5">
        <v>2</v>
      </c>
      <c r="I5" s="2"/>
    </row>
    <row r="6" spans="1:9" ht="12.75">
      <c r="A6">
        <v>4</v>
      </c>
      <c r="B6" s="2">
        <v>77</v>
      </c>
      <c r="C6" s="2">
        <v>7</v>
      </c>
      <c r="D6" s="2">
        <v>13</v>
      </c>
      <c r="E6">
        <v>2</v>
      </c>
      <c r="I6" s="2"/>
    </row>
    <row r="7" spans="1:9" ht="12.75">
      <c r="A7">
        <v>5</v>
      </c>
      <c r="B7" s="2">
        <v>31</v>
      </c>
      <c r="C7" s="2">
        <v>10</v>
      </c>
      <c r="D7" s="2">
        <v>1</v>
      </c>
      <c r="E7">
        <v>5</v>
      </c>
      <c r="I7" s="2"/>
    </row>
    <row r="8" spans="1:9" ht="12.75">
      <c r="A8">
        <v>6</v>
      </c>
      <c r="B8" s="2">
        <v>71</v>
      </c>
      <c r="C8" s="2">
        <v>11</v>
      </c>
      <c r="D8" s="2">
        <v>1</v>
      </c>
      <c r="E8">
        <v>6</v>
      </c>
      <c r="I8" s="2"/>
    </row>
    <row r="9" spans="1:9" ht="12.75">
      <c r="A9">
        <v>7</v>
      </c>
      <c r="B9" s="2">
        <v>57</v>
      </c>
      <c r="C9" s="2">
        <v>4</v>
      </c>
      <c r="D9" s="2">
        <v>14</v>
      </c>
      <c r="E9">
        <v>3</v>
      </c>
      <c r="I9" s="2"/>
    </row>
    <row r="10" spans="1:9" ht="12.75">
      <c r="A10">
        <v>8</v>
      </c>
      <c r="B10" s="2">
        <v>67</v>
      </c>
      <c r="C10" s="2">
        <v>10</v>
      </c>
      <c r="D10" s="2">
        <v>7</v>
      </c>
      <c r="E10">
        <v>4</v>
      </c>
      <c r="I10" s="2"/>
    </row>
    <row r="11" spans="1:9" ht="12.75">
      <c r="A11">
        <v>9</v>
      </c>
      <c r="B11" s="2">
        <v>73</v>
      </c>
      <c r="C11" s="2">
        <v>7</v>
      </c>
      <c r="D11" s="2">
        <v>7</v>
      </c>
      <c r="E11">
        <v>4</v>
      </c>
      <c r="I11" s="2"/>
    </row>
    <row r="12" spans="1:9" ht="12.75">
      <c r="A12">
        <v>10</v>
      </c>
      <c r="B12" s="2">
        <v>52</v>
      </c>
      <c r="C12" s="2">
        <v>11</v>
      </c>
      <c r="D12" s="2">
        <v>1</v>
      </c>
      <c r="E12">
        <v>4</v>
      </c>
      <c r="I12" s="2"/>
    </row>
    <row r="13" spans="1:9" ht="12.75">
      <c r="A13">
        <v>11</v>
      </c>
      <c r="B13" s="2">
        <v>43</v>
      </c>
      <c r="C13" s="2">
        <v>8</v>
      </c>
      <c r="D13" s="2">
        <v>2</v>
      </c>
      <c r="E13">
        <v>2</v>
      </c>
      <c r="I13" s="2"/>
    </row>
    <row r="14" spans="1:9" ht="12.75">
      <c r="A14">
        <v>12</v>
      </c>
      <c r="B14" s="2">
        <v>42.5</v>
      </c>
      <c r="C14" s="2">
        <v>11</v>
      </c>
      <c r="D14" s="2">
        <v>2</v>
      </c>
      <c r="E14">
        <v>2.3</v>
      </c>
      <c r="I14" s="2"/>
    </row>
    <row r="15" spans="1:9" ht="12.75">
      <c r="A15">
        <v>13</v>
      </c>
      <c r="B15" s="2">
        <v>70</v>
      </c>
      <c r="C15" s="2">
        <v>12</v>
      </c>
      <c r="D15" s="2">
        <v>9</v>
      </c>
      <c r="E15">
        <v>4</v>
      </c>
      <c r="I15" s="2"/>
    </row>
    <row r="16" spans="1:9" ht="12.75">
      <c r="A16">
        <v>2</v>
      </c>
      <c r="I16" s="2"/>
    </row>
    <row r="17" spans="1:9" ht="12.75">
      <c r="A17">
        <v>1</v>
      </c>
      <c r="B17" s="2">
        <v>26</v>
      </c>
      <c r="C17" s="2">
        <v>5</v>
      </c>
      <c r="D17" s="2">
        <v>1</v>
      </c>
      <c r="E17">
        <v>2</v>
      </c>
      <c r="I17" s="2"/>
    </row>
    <row r="18" spans="1:9" ht="12.75">
      <c r="A18">
        <v>2</v>
      </c>
      <c r="B18" s="2">
        <v>54</v>
      </c>
      <c r="C18" s="2">
        <v>12</v>
      </c>
      <c r="D18" s="2">
        <v>2</v>
      </c>
      <c r="E18">
        <v>45</v>
      </c>
      <c r="I18" s="2"/>
    </row>
    <row r="19" spans="1:9" ht="12.75">
      <c r="A19">
        <v>3</v>
      </c>
      <c r="B19" s="2">
        <v>61</v>
      </c>
      <c r="C19" s="2">
        <v>10</v>
      </c>
      <c r="D19" s="2">
        <v>3</v>
      </c>
      <c r="E19">
        <v>4.2</v>
      </c>
      <c r="I19" s="2"/>
    </row>
    <row r="20" spans="1:9" ht="12.75">
      <c r="A20">
        <v>4</v>
      </c>
      <c r="B20" s="2">
        <v>46</v>
      </c>
      <c r="C20" s="2">
        <v>6</v>
      </c>
      <c r="D20" s="2">
        <v>1</v>
      </c>
      <c r="E20">
        <v>1.8</v>
      </c>
      <c r="I20" s="2"/>
    </row>
    <row r="21" spans="1:9" ht="12.75">
      <c r="A21">
        <v>5</v>
      </c>
      <c r="B21" s="2">
        <v>45</v>
      </c>
      <c r="C21" s="2">
        <v>5.5</v>
      </c>
      <c r="D21" s="2">
        <v>2</v>
      </c>
      <c r="E21">
        <v>3</v>
      </c>
      <c r="I21" s="2"/>
    </row>
    <row r="22" spans="1:9" ht="12.75">
      <c r="A22">
        <v>6</v>
      </c>
      <c r="B22" s="2">
        <v>77</v>
      </c>
      <c r="C22" s="2">
        <v>7</v>
      </c>
      <c r="D22" s="2">
        <v>13</v>
      </c>
      <c r="E22">
        <v>2</v>
      </c>
      <c r="I22" s="2"/>
    </row>
    <row r="23" spans="1:9" ht="12.75">
      <c r="A23">
        <v>7</v>
      </c>
      <c r="B23" s="2">
        <v>31</v>
      </c>
      <c r="C23" s="2">
        <v>10</v>
      </c>
      <c r="D23" s="2">
        <v>1</v>
      </c>
      <c r="E23">
        <v>5</v>
      </c>
      <c r="I23" s="2"/>
    </row>
    <row r="24" spans="1:9" ht="12.75">
      <c r="A24">
        <v>8</v>
      </c>
      <c r="B24" s="2">
        <v>71</v>
      </c>
      <c r="C24" s="2">
        <v>11</v>
      </c>
      <c r="D24" s="2">
        <v>1</v>
      </c>
      <c r="E24">
        <v>6</v>
      </c>
      <c r="I24" s="2"/>
    </row>
    <row r="25" spans="1:9" ht="12.75">
      <c r="A25">
        <v>9</v>
      </c>
      <c r="B25" s="2">
        <v>57</v>
      </c>
      <c r="C25" s="2">
        <v>4</v>
      </c>
      <c r="D25" s="2">
        <v>14</v>
      </c>
      <c r="E25">
        <v>3</v>
      </c>
      <c r="I25" s="2"/>
    </row>
    <row r="26" spans="1:9" ht="12.75">
      <c r="A26">
        <v>10</v>
      </c>
      <c r="B26" s="2">
        <v>67</v>
      </c>
      <c r="C26" s="2">
        <v>10</v>
      </c>
      <c r="D26" s="2">
        <v>7</v>
      </c>
      <c r="E26">
        <v>4</v>
      </c>
      <c r="I26" s="2"/>
    </row>
    <row r="27" spans="1:9" ht="12.75">
      <c r="A27">
        <v>3</v>
      </c>
      <c r="I27" s="2"/>
    </row>
    <row r="28" spans="1:9" ht="12.75">
      <c r="A28">
        <v>1</v>
      </c>
      <c r="B28" s="2">
        <v>49</v>
      </c>
      <c r="C28" s="2">
        <v>5</v>
      </c>
      <c r="D28" s="2">
        <v>2</v>
      </c>
      <c r="E28">
        <v>4</v>
      </c>
      <c r="I28" s="2"/>
    </row>
    <row r="29" spans="1:9" ht="12.75">
      <c r="A29">
        <v>2</v>
      </c>
      <c r="B29" s="2">
        <v>47</v>
      </c>
      <c r="C29" s="2">
        <v>8.5</v>
      </c>
      <c r="D29" s="2">
        <v>4</v>
      </c>
      <c r="E29">
        <v>4.5</v>
      </c>
      <c r="I29" s="2"/>
    </row>
    <row r="30" spans="1:9" ht="12.75">
      <c r="A30">
        <v>3</v>
      </c>
      <c r="B30" s="2">
        <v>37</v>
      </c>
      <c r="C30" s="2">
        <v>5</v>
      </c>
      <c r="D30" s="2">
        <v>4</v>
      </c>
      <c r="E30">
        <v>2</v>
      </c>
      <c r="I30" s="2"/>
    </row>
    <row r="31" spans="1:9" ht="12.75">
      <c r="A31">
        <v>4</v>
      </c>
      <c r="B31" s="2">
        <v>42</v>
      </c>
      <c r="C31" s="2">
        <v>8.5</v>
      </c>
      <c r="D31" s="2">
        <v>4</v>
      </c>
      <c r="E31">
        <v>2.5</v>
      </c>
      <c r="I31" s="2"/>
    </row>
    <row r="32" spans="1:9" ht="12.75">
      <c r="A32">
        <v>5</v>
      </c>
      <c r="B32" s="2">
        <v>44</v>
      </c>
      <c r="C32" s="2">
        <v>6</v>
      </c>
      <c r="D32" s="2">
        <v>2</v>
      </c>
      <c r="E32">
        <v>2.5</v>
      </c>
      <c r="I32" s="2"/>
    </row>
    <row r="33" spans="1:5" s="2" customFormat="1" ht="12.75">
      <c r="A33">
        <v>6</v>
      </c>
      <c r="B33" s="2">
        <v>32</v>
      </c>
      <c r="C33" s="2">
        <v>10</v>
      </c>
      <c r="D33" s="2">
        <v>2</v>
      </c>
      <c r="E33" s="2">
        <v>6</v>
      </c>
    </row>
    <row r="34" spans="1:9" ht="12.75">
      <c r="A34">
        <v>7</v>
      </c>
      <c r="B34" s="2">
        <v>37</v>
      </c>
      <c r="C34" s="2">
        <v>5</v>
      </c>
      <c r="D34" s="2">
        <v>9</v>
      </c>
      <c r="E34" s="2">
        <v>3</v>
      </c>
      <c r="I34" s="2"/>
    </row>
    <row r="35" spans="1:9" ht="12.75">
      <c r="A35">
        <v>8</v>
      </c>
      <c r="B35" s="2">
        <v>61</v>
      </c>
      <c r="C35" s="2">
        <v>5</v>
      </c>
      <c r="D35" s="2">
        <v>10</v>
      </c>
      <c r="E35" s="2">
        <v>4.5</v>
      </c>
      <c r="I35" s="2"/>
    </row>
    <row r="36" spans="1:9" ht="12.75">
      <c r="A36">
        <v>9</v>
      </c>
      <c r="B36" s="2">
        <v>32</v>
      </c>
      <c r="C36" s="2">
        <v>7</v>
      </c>
      <c r="D36" s="2">
        <v>15</v>
      </c>
      <c r="E36">
        <v>2.5</v>
      </c>
      <c r="I36" s="2"/>
    </row>
    <row r="37" spans="1:9" ht="12.75">
      <c r="A37">
        <v>10</v>
      </c>
      <c r="B37" s="2">
        <v>33</v>
      </c>
      <c r="C37" s="2">
        <v>8.5</v>
      </c>
      <c r="D37" s="2">
        <v>11</v>
      </c>
      <c r="E37">
        <v>4</v>
      </c>
      <c r="I37" s="2"/>
    </row>
    <row r="38" spans="1:9" ht="12.75">
      <c r="A38">
        <v>11</v>
      </c>
      <c r="B38" s="2">
        <v>39</v>
      </c>
      <c r="C38" s="2">
        <v>9</v>
      </c>
      <c r="D38" s="2">
        <v>5</v>
      </c>
      <c r="E38">
        <v>6</v>
      </c>
      <c r="I38" s="2"/>
    </row>
    <row r="39" spans="1:9" s="1" customFormat="1" ht="12.75">
      <c r="A39" s="1">
        <v>4</v>
      </c>
      <c r="B39" s="2"/>
      <c r="C39" s="2"/>
      <c r="D39" s="2"/>
      <c r="H39" s="2"/>
      <c r="I39" s="2"/>
    </row>
    <row r="40" spans="1:9" ht="12.75">
      <c r="A40">
        <v>1</v>
      </c>
      <c r="B40" s="2">
        <v>34</v>
      </c>
      <c r="C40" s="2">
        <v>8</v>
      </c>
      <c r="D40" s="2">
        <v>2</v>
      </c>
      <c r="E40">
        <v>1.8</v>
      </c>
      <c r="I40" s="2"/>
    </row>
    <row r="41" spans="1:9" ht="12.75">
      <c r="A41">
        <v>2</v>
      </c>
      <c r="B41" s="2">
        <v>79</v>
      </c>
      <c r="C41" s="2">
        <v>10</v>
      </c>
      <c r="D41" s="2">
        <v>1</v>
      </c>
      <c r="E41">
        <v>2.5</v>
      </c>
      <c r="I41" s="2"/>
    </row>
    <row r="42" spans="1:9" ht="12.75">
      <c r="A42">
        <v>3</v>
      </c>
      <c r="B42" s="2">
        <v>32</v>
      </c>
      <c r="C42" s="2">
        <v>7</v>
      </c>
      <c r="D42" s="2">
        <v>7</v>
      </c>
      <c r="E42">
        <v>3.5</v>
      </c>
      <c r="I42" s="2"/>
    </row>
    <row r="43" spans="1:9" ht="12.75">
      <c r="A43">
        <v>4</v>
      </c>
      <c r="B43" s="2">
        <v>33</v>
      </c>
      <c r="C43" s="2">
        <v>8.5</v>
      </c>
      <c r="D43" s="2">
        <v>11</v>
      </c>
      <c r="E43">
        <v>4</v>
      </c>
      <c r="I43" s="2"/>
    </row>
    <row r="44" spans="1:9" ht="12.75">
      <c r="A44">
        <v>5</v>
      </c>
      <c r="B44" s="2">
        <v>105</v>
      </c>
      <c r="C44" s="2">
        <v>8</v>
      </c>
      <c r="D44" s="2">
        <v>7</v>
      </c>
      <c r="E44">
        <v>4</v>
      </c>
      <c r="I44" s="2"/>
    </row>
    <row r="45" spans="1:9" ht="12.75">
      <c r="A45">
        <v>6</v>
      </c>
      <c r="B45" s="2">
        <v>34</v>
      </c>
      <c r="C45" s="2">
        <v>11</v>
      </c>
      <c r="D45" s="2">
        <v>6</v>
      </c>
      <c r="E45">
        <v>4</v>
      </c>
      <c r="I45" s="2"/>
    </row>
    <row r="46" spans="1:9" ht="12.75">
      <c r="A46">
        <v>7</v>
      </c>
      <c r="B46" s="2">
        <v>39</v>
      </c>
      <c r="C46" s="2">
        <v>8</v>
      </c>
      <c r="D46" s="2">
        <v>7</v>
      </c>
      <c r="E46">
        <v>2</v>
      </c>
      <c r="I46" s="2"/>
    </row>
    <row r="47" spans="1:9" ht="12.75">
      <c r="A47">
        <v>8</v>
      </c>
      <c r="B47" s="2">
        <v>32</v>
      </c>
      <c r="C47" s="2">
        <v>4</v>
      </c>
      <c r="D47" s="2">
        <v>8</v>
      </c>
      <c r="E47">
        <v>1.8</v>
      </c>
      <c r="I47" s="2"/>
    </row>
    <row r="48" spans="1:9" ht="12.75">
      <c r="A48">
        <v>9</v>
      </c>
      <c r="B48" s="2">
        <v>29</v>
      </c>
      <c r="C48" s="2">
        <v>4.5</v>
      </c>
      <c r="D48" s="2">
        <v>2</v>
      </c>
      <c r="E48">
        <v>1.8</v>
      </c>
      <c r="I48" s="2"/>
    </row>
    <row r="49" spans="1:9" ht="12.75">
      <c r="A49">
        <v>10</v>
      </c>
      <c r="B49" s="2">
        <v>41</v>
      </c>
      <c r="C49" s="2">
        <v>10</v>
      </c>
      <c r="D49" s="2">
        <v>6</v>
      </c>
      <c r="E49">
        <v>4</v>
      </c>
      <c r="I49" s="2"/>
    </row>
    <row r="50" spans="1:9" ht="12.75">
      <c r="A50">
        <v>11</v>
      </c>
      <c r="B50" s="2">
        <v>40</v>
      </c>
      <c r="C50" s="2">
        <v>12</v>
      </c>
      <c r="D50" s="2">
        <v>6</v>
      </c>
      <c r="E50">
        <v>5</v>
      </c>
      <c r="I50" s="2"/>
    </row>
    <row r="51" spans="1:9" ht="12.75">
      <c r="A51">
        <v>12</v>
      </c>
      <c r="B51" s="2">
        <v>35</v>
      </c>
      <c r="C51" s="2">
        <v>7.8</v>
      </c>
      <c r="D51" s="2">
        <v>7</v>
      </c>
      <c r="E51">
        <v>5.5</v>
      </c>
      <c r="I51" s="2"/>
    </row>
    <row r="52" spans="1:9" s="1" customFormat="1" ht="12.75">
      <c r="A52" s="1">
        <v>5</v>
      </c>
      <c r="B52" s="2"/>
      <c r="C52" s="2"/>
      <c r="D52" s="2"/>
      <c r="H52" s="2"/>
      <c r="I52" s="2"/>
    </row>
    <row r="53" spans="1:9" ht="12.75">
      <c r="A53">
        <v>1</v>
      </c>
      <c r="B53" s="2">
        <v>36</v>
      </c>
      <c r="C53" s="2">
        <v>9.5</v>
      </c>
      <c r="D53" s="2">
        <v>2</v>
      </c>
      <c r="E53">
        <v>2.4</v>
      </c>
      <c r="I53" s="2"/>
    </row>
    <row r="54" spans="1:9" ht="12.75">
      <c r="A54">
        <v>2</v>
      </c>
      <c r="B54" s="2">
        <v>39</v>
      </c>
      <c r="C54" s="2">
        <v>9</v>
      </c>
      <c r="D54" s="2">
        <v>5</v>
      </c>
      <c r="E54">
        <v>6</v>
      </c>
      <c r="I54" s="2"/>
    </row>
    <row r="55" spans="1:9" ht="12.75">
      <c r="A55">
        <v>3</v>
      </c>
      <c r="B55" s="2">
        <v>34</v>
      </c>
      <c r="C55" s="2">
        <v>11</v>
      </c>
      <c r="D55" s="2">
        <v>6</v>
      </c>
      <c r="E55">
        <v>4</v>
      </c>
      <c r="I55" s="2"/>
    </row>
    <row r="56" spans="1:9" ht="12.75">
      <c r="A56">
        <v>4</v>
      </c>
      <c r="B56" s="2">
        <v>39</v>
      </c>
      <c r="C56" s="2">
        <v>8</v>
      </c>
      <c r="D56" s="2">
        <v>7</v>
      </c>
      <c r="E56">
        <v>2</v>
      </c>
      <c r="I56" s="2"/>
    </row>
    <row r="57" spans="1:9" ht="12.75">
      <c r="A57">
        <v>5</v>
      </c>
      <c r="B57" s="2">
        <v>48</v>
      </c>
      <c r="C57" s="2">
        <v>9.5</v>
      </c>
      <c r="D57" s="2">
        <v>2</v>
      </c>
      <c r="E57">
        <v>6</v>
      </c>
      <c r="I57" s="2"/>
    </row>
    <row r="58" spans="1:9" ht="12.75">
      <c r="A58">
        <v>6</v>
      </c>
      <c r="B58" s="2">
        <v>60</v>
      </c>
      <c r="C58" s="2">
        <v>15</v>
      </c>
      <c r="D58" s="2">
        <v>7</v>
      </c>
      <c r="E58">
        <v>5.5</v>
      </c>
      <c r="I58" s="2"/>
    </row>
    <row r="59" spans="1:9" ht="12.75">
      <c r="A59">
        <v>7</v>
      </c>
      <c r="B59" s="2">
        <v>109</v>
      </c>
      <c r="C59" s="2">
        <v>14</v>
      </c>
      <c r="D59" s="2">
        <v>2</v>
      </c>
      <c r="E59">
        <v>4</v>
      </c>
      <c r="I59" s="2"/>
    </row>
    <row r="60" spans="1:9" ht="12.75">
      <c r="A60">
        <v>8</v>
      </c>
      <c r="B60" s="2">
        <v>45</v>
      </c>
      <c r="C60" s="2">
        <v>7</v>
      </c>
      <c r="D60" s="2">
        <v>1</v>
      </c>
      <c r="E60">
        <v>3.5</v>
      </c>
      <c r="I60" s="2"/>
    </row>
    <row r="61" spans="1:9" ht="12.75">
      <c r="A61">
        <v>9</v>
      </c>
      <c r="B61" s="2">
        <v>50</v>
      </c>
      <c r="C61" s="2">
        <v>4.5</v>
      </c>
      <c r="D61" s="2">
        <v>14</v>
      </c>
      <c r="E61">
        <v>3</v>
      </c>
      <c r="I61" s="2"/>
    </row>
    <row r="62" spans="1:9" ht="12.75">
      <c r="A62">
        <v>6</v>
      </c>
      <c r="I62" s="2"/>
    </row>
    <row r="63" spans="1:9" ht="12.75">
      <c r="A63">
        <v>1</v>
      </c>
      <c r="B63" s="2">
        <v>32</v>
      </c>
      <c r="C63" s="2">
        <v>7</v>
      </c>
      <c r="D63" s="2">
        <v>2</v>
      </c>
      <c r="E63">
        <v>5</v>
      </c>
      <c r="I63" s="2"/>
    </row>
    <row r="64" spans="1:9" ht="12.75">
      <c r="A64">
        <v>2</v>
      </c>
      <c r="B64" s="2">
        <v>34</v>
      </c>
      <c r="C64" s="2">
        <v>11</v>
      </c>
      <c r="D64" s="2">
        <v>6</v>
      </c>
      <c r="E64">
        <v>4</v>
      </c>
      <c r="I64" s="2"/>
    </row>
    <row r="65" spans="1:9" ht="12.75">
      <c r="A65">
        <v>3</v>
      </c>
      <c r="B65" s="2">
        <v>39</v>
      </c>
      <c r="C65" s="2">
        <v>8</v>
      </c>
      <c r="D65" s="2">
        <v>7</v>
      </c>
      <c r="E65">
        <v>2</v>
      </c>
      <c r="I65" s="2"/>
    </row>
    <row r="66" spans="1:9" ht="12.75">
      <c r="A66">
        <v>4</v>
      </c>
      <c r="B66" s="2">
        <v>48</v>
      </c>
      <c r="C66" s="2">
        <v>9.5</v>
      </c>
      <c r="D66" s="2">
        <v>2</v>
      </c>
      <c r="E66">
        <v>6</v>
      </c>
      <c r="I66" s="2"/>
    </row>
    <row r="67" spans="1:9" ht="12.75">
      <c r="A67">
        <v>5</v>
      </c>
      <c r="B67" s="2">
        <v>59</v>
      </c>
      <c r="C67" s="2">
        <v>15</v>
      </c>
      <c r="D67" s="2">
        <v>2</v>
      </c>
      <c r="E67">
        <v>4</v>
      </c>
      <c r="I67" s="2"/>
    </row>
    <row r="68" spans="1:9" ht="12.75">
      <c r="A68">
        <v>6</v>
      </c>
      <c r="B68" s="2">
        <v>62</v>
      </c>
      <c r="C68" s="2">
        <v>15</v>
      </c>
      <c r="D68" s="2">
        <v>2</v>
      </c>
      <c r="E68">
        <v>5</v>
      </c>
      <c r="I68" s="2"/>
    </row>
    <row r="69" spans="1:9" ht="12.75">
      <c r="A69">
        <v>7</v>
      </c>
      <c r="B69" s="2">
        <v>63</v>
      </c>
      <c r="C69" s="2">
        <v>16</v>
      </c>
      <c r="D69" s="2">
        <v>7</v>
      </c>
      <c r="E69">
        <v>5.5</v>
      </c>
      <c r="I69" s="2"/>
    </row>
    <row r="70" spans="1:9" ht="12.75">
      <c r="A70">
        <v>8</v>
      </c>
      <c r="B70" s="2">
        <v>112</v>
      </c>
      <c r="C70" s="2">
        <v>18</v>
      </c>
      <c r="D70" s="2">
        <v>2</v>
      </c>
      <c r="E70">
        <v>2.5</v>
      </c>
      <c r="I70" s="2"/>
    </row>
    <row r="71" spans="1:9" ht="12.75">
      <c r="A71">
        <v>9</v>
      </c>
      <c r="B71" s="2">
        <v>47</v>
      </c>
      <c r="C71" s="2">
        <v>13</v>
      </c>
      <c r="D71" s="2">
        <v>7</v>
      </c>
      <c r="E71">
        <v>6</v>
      </c>
      <c r="I71" s="2"/>
    </row>
    <row r="72" spans="1:9" ht="12.75">
      <c r="A72">
        <v>10</v>
      </c>
      <c r="B72" s="2" t="s">
        <v>0</v>
      </c>
      <c r="C72" s="2">
        <v>15</v>
      </c>
      <c r="D72" s="2">
        <v>6</v>
      </c>
      <c r="E72">
        <v>10</v>
      </c>
      <c r="I72" s="2"/>
    </row>
    <row r="73" spans="1:9" s="1" customFormat="1" ht="12.75">
      <c r="A73" s="1">
        <v>7</v>
      </c>
      <c r="B73" s="2"/>
      <c r="C73" s="2"/>
      <c r="D73" s="2"/>
      <c r="H73" s="2"/>
      <c r="I73" s="2"/>
    </row>
    <row r="74" spans="1:9" ht="12.75">
      <c r="A74">
        <v>1</v>
      </c>
      <c r="B74" s="2">
        <v>35</v>
      </c>
      <c r="C74" s="2">
        <v>12</v>
      </c>
      <c r="D74" s="2">
        <v>7</v>
      </c>
      <c r="E74">
        <v>4</v>
      </c>
      <c r="I74" s="2"/>
    </row>
    <row r="75" spans="1:9" ht="12.75">
      <c r="A75">
        <v>2</v>
      </c>
      <c r="B75" s="2">
        <v>32</v>
      </c>
      <c r="C75" s="2">
        <v>4</v>
      </c>
      <c r="D75" s="2">
        <v>8</v>
      </c>
      <c r="E75">
        <v>1.8</v>
      </c>
      <c r="I75" s="2"/>
    </row>
    <row r="76" spans="1:9" ht="12.75">
      <c r="A76">
        <v>3</v>
      </c>
      <c r="B76" s="2">
        <v>29</v>
      </c>
      <c r="C76" s="2">
        <v>4.5</v>
      </c>
      <c r="D76" s="2">
        <v>2</v>
      </c>
      <c r="E76">
        <v>1.8</v>
      </c>
      <c r="I76" s="2"/>
    </row>
    <row r="77" spans="1:9" ht="12.75">
      <c r="A77">
        <v>4</v>
      </c>
      <c r="B77" s="2">
        <v>59</v>
      </c>
      <c r="C77" s="2">
        <v>9</v>
      </c>
      <c r="D77" s="2">
        <v>7</v>
      </c>
      <c r="E77">
        <v>4</v>
      </c>
      <c r="I77" s="2"/>
    </row>
    <row r="78" spans="1:9" ht="12.75">
      <c r="A78">
        <v>5</v>
      </c>
      <c r="B78" s="2">
        <v>46</v>
      </c>
      <c r="C78" s="2">
        <v>12</v>
      </c>
      <c r="D78" s="2">
        <v>11</v>
      </c>
      <c r="E78">
        <v>8</v>
      </c>
      <c r="I78" s="2"/>
    </row>
    <row r="79" spans="1:9" ht="12.75">
      <c r="A79">
        <v>6</v>
      </c>
      <c r="B79" s="2">
        <v>32</v>
      </c>
      <c r="C79" s="2">
        <v>6</v>
      </c>
      <c r="D79" s="2">
        <v>7</v>
      </c>
      <c r="E79">
        <v>5.5</v>
      </c>
      <c r="I79" s="2"/>
    </row>
    <row r="80" spans="1:9" ht="12.75">
      <c r="A80">
        <v>7</v>
      </c>
      <c r="B80" s="2">
        <v>30</v>
      </c>
      <c r="C80" s="2">
        <v>5</v>
      </c>
      <c r="D80" s="2">
        <v>7</v>
      </c>
      <c r="E80">
        <v>3</v>
      </c>
      <c r="I80" s="2"/>
    </row>
    <row r="81" spans="1:9" ht="12.75">
      <c r="A81">
        <v>8</v>
      </c>
      <c r="B81" s="2">
        <v>45</v>
      </c>
      <c r="C81" s="2">
        <v>12</v>
      </c>
      <c r="D81" s="2">
        <v>7</v>
      </c>
      <c r="E81">
        <v>6</v>
      </c>
      <c r="I81" s="2"/>
    </row>
    <row r="82" spans="1:9" s="1" customFormat="1" ht="12.75">
      <c r="A82" s="1">
        <v>8</v>
      </c>
      <c r="B82" s="2"/>
      <c r="C82" s="2"/>
      <c r="D82" s="2"/>
      <c r="H82" s="2"/>
      <c r="I82" s="2"/>
    </row>
    <row r="83" spans="1:9" ht="12.75">
      <c r="A83">
        <v>1</v>
      </c>
      <c r="B83" s="2">
        <v>37</v>
      </c>
      <c r="C83" s="2">
        <v>5</v>
      </c>
      <c r="D83" s="2">
        <v>9</v>
      </c>
      <c r="E83">
        <v>3</v>
      </c>
      <c r="I83" s="2"/>
    </row>
    <row r="84" spans="1:9" ht="12.75">
      <c r="A84">
        <v>2</v>
      </c>
      <c r="B84" s="2">
        <v>61</v>
      </c>
      <c r="C84" s="2">
        <v>5</v>
      </c>
      <c r="D84" s="2">
        <v>10</v>
      </c>
      <c r="E84">
        <v>4.5</v>
      </c>
      <c r="I84" s="2"/>
    </row>
    <row r="85" spans="1:9" ht="12.75">
      <c r="A85">
        <v>3</v>
      </c>
      <c r="B85" s="2">
        <v>30</v>
      </c>
      <c r="C85" s="2">
        <v>8</v>
      </c>
      <c r="D85" s="2">
        <v>5</v>
      </c>
      <c r="E85">
        <v>5</v>
      </c>
      <c r="I85" s="2"/>
    </row>
    <row r="86" spans="1:9" ht="12.75">
      <c r="A86">
        <v>4</v>
      </c>
      <c r="B86" s="2">
        <v>31</v>
      </c>
      <c r="C86" s="2">
        <v>10</v>
      </c>
      <c r="D86" s="2">
        <v>6</v>
      </c>
      <c r="E86">
        <v>4</v>
      </c>
      <c r="I86" s="2"/>
    </row>
    <row r="87" spans="1:9" ht="12.75">
      <c r="A87">
        <v>5</v>
      </c>
      <c r="B87" s="2">
        <v>30</v>
      </c>
      <c r="C87" s="2">
        <v>10</v>
      </c>
      <c r="D87" s="2">
        <v>6</v>
      </c>
      <c r="E87">
        <v>4</v>
      </c>
      <c r="I87" s="2"/>
    </row>
    <row r="88" spans="1:9" ht="12.75">
      <c r="A88">
        <v>6</v>
      </c>
      <c r="B88" s="2">
        <v>33</v>
      </c>
      <c r="C88" s="2">
        <v>8</v>
      </c>
      <c r="D88" s="2">
        <v>5</v>
      </c>
      <c r="E88">
        <v>4</v>
      </c>
      <c r="I88" s="2"/>
    </row>
    <row r="89" spans="1:9" ht="12.75">
      <c r="A89">
        <v>7</v>
      </c>
      <c r="B89" s="2">
        <v>33</v>
      </c>
      <c r="C89" s="2">
        <v>7</v>
      </c>
      <c r="D89" s="2">
        <v>4</v>
      </c>
      <c r="E89">
        <v>4</v>
      </c>
      <c r="I89" s="2"/>
    </row>
    <row r="90" spans="1:9" s="1" customFormat="1" ht="12.75">
      <c r="A90" s="1">
        <v>9</v>
      </c>
      <c r="B90" s="2"/>
      <c r="C90" s="2"/>
      <c r="D90" s="2"/>
      <c r="H90" s="2"/>
      <c r="I90" s="2"/>
    </row>
    <row r="91" spans="1:9" ht="12.75">
      <c r="A91">
        <v>1</v>
      </c>
      <c r="B91" s="2">
        <v>49</v>
      </c>
      <c r="C91" s="2">
        <v>13</v>
      </c>
      <c r="D91" s="2">
        <v>2</v>
      </c>
      <c r="E91">
        <v>6</v>
      </c>
      <c r="I91" s="2"/>
    </row>
    <row r="92" spans="1:9" ht="12.75">
      <c r="A92">
        <v>2</v>
      </c>
      <c r="B92" s="2">
        <v>41</v>
      </c>
      <c r="C92" s="2">
        <v>14</v>
      </c>
      <c r="D92" s="2">
        <v>2</v>
      </c>
      <c r="E92">
        <v>5.5</v>
      </c>
      <c r="I92" s="2"/>
    </row>
    <row r="93" spans="1:9" ht="12.75">
      <c r="A93">
        <v>3</v>
      </c>
      <c r="B93" s="2">
        <v>35</v>
      </c>
      <c r="C93" s="2">
        <v>12</v>
      </c>
      <c r="D93" s="2">
        <v>2</v>
      </c>
      <c r="E93">
        <v>6</v>
      </c>
      <c r="I93" s="2"/>
    </row>
    <row r="94" spans="1:9" ht="12.75">
      <c r="A94">
        <v>4</v>
      </c>
      <c r="B94" s="2">
        <v>56</v>
      </c>
      <c r="C94" s="2">
        <v>20</v>
      </c>
      <c r="D94" s="2">
        <v>2</v>
      </c>
      <c r="E94">
        <v>12</v>
      </c>
      <c r="I94" s="2"/>
    </row>
    <row r="95" spans="1:9" ht="12.75">
      <c r="A95">
        <v>5</v>
      </c>
      <c r="B95" s="2" t="s">
        <v>1</v>
      </c>
      <c r="C95" s="2">
        <v>18</v>
      </c>
      <c r="D95" s="2">
        <v>11</v>
      </c>
      <c r="E95">
        <v>1.3</v>
      </c>
      <c r="I95" s="2"/>
    </row>
    <row r="96" spans="1:9" ht="12.75">
      <c r="A96">
        <v>6</v>
      </c>
      <c r="B96" s="2" t="s">
        <v>2</v>
      </c>
      <c r="C96" s="2">
        <v>15</v>
      </c>
      <c r="D96" s="2">
        <v>2</v>
      </c>
      <c r="E96">
        <v>1.3</v>
      </c>
      <c r="I96" s="2"/>
    </row>
    <row r="97" spans="1:9" ht="12.75">
      <c r="A97">
        <v>7</v>
      </c>
      <c r="B97" s="2">
        <v>33</v>
      </c>
      <c r="C97" s="2">
        <v>5</v>
      </c>
      <c r="D97" s="2">
        <v>7</v>
      </c>
      <c r="E97">
        <v>2.1</v>
      </c>
      <c r="I97" s="2"/>
    </row>
    <row r="98" spans="1:9" ht="12.75">
      <c r="A98">
        <v>8</v>
      </c>
      <c r="B98" s="2">
        <v>40</v>
      </c>
      <c r="C98" s="2">
        <v>11</v>
      </c>
      <c r="D98" s="2">
        <v>7</v>
      </c>
      <c r="E98">
        <v>9</v>
      </c>
      <c r="I98" s="2"/>
    </row>
    <row r="99" spans="1:9" ht="12.75">
      <c r="A99">
        <v>10</v>
      </c>
      <c r="I99" s="2"/>
    </row>
    <row r="100" spans="1:9" ht="12.75">
      <c r="A100">
        <v>1</v>
      </c>
      <c r="B100" s="2">
        <v>52</v>
      </c>
      <c r="C100" s="2">
        <v>10</v>
      </c>
      <c r="D100" s="2">
        <v>1</v>
      </c>
      <c r="E100">
        <v>5</v>
      </c>
      <c r="I100" s="2"/>
    </row>
    <row r="101" spans="1:9" ht="12.75">
      <c r="A101">
        <v>2</v>
      </c>
      <c r="B101" s="2">
        <v>64</v>
      </c>
      <c r="C101" s="2">
        <v>7</v>
      </c>
      <c r="D101" s="2">
        <v>2</v>
      </c>
      <c r="E101">
        <v>3</v>
      </c>
      <c r="I101" s="2"/>
    </row>
    <row r="102" spans="1:9" ht="12.75">
      <c r="A102">
        <v>3</v>
      </c>
      <c r="B102" s="2">
        <v>36</v>
      </c>
      <c r="C102" s="2">
        <v>6</v>
      </c>
      <c r="D102" s="2">
        <v>7</v>
      </c>
      <c r="E102">
        <v>1.8</v>
      </c>
      <c r="I102" s="2"/>
    </row>
    <row r="103" spans="1:9" ht="12.75">
      <c r="A103">
        <v>4</v>
      </c>
      <c r="B103" s="2">
        <v>45</v>
      </c>
      <c r="C103" s="2">
        <v>7</v>
      </c>
      <c r="D103" s="2">
        <v>7</v>
      </c>
      <c r="E103">
        <v>2.8</v>
      </c>
      <c r="I103" s="2"/>
    </row>
    <row r="104" spans="1:9" ht="12.75">
      <c r="A104">
        <v>5</v>
      </c>
      <c r="B104" s="2">
        <v>35</v>
      </c>
      <c r="C104" s="2">
        <v>7</v>
      </c>
      <c r="D104" s="2">
        <v>2</v>
      </c>
      <c r="E104">
        <v>1.6</v>
      </c>
      <c r="I104" s="2"/>
    </row>
    <row r="105" spans="1:5" ht="12.75">
      <c r="A105">
        <v>6</v>
      </c>
      <c r="B105" s="2">
        <v>32</v>
      </c>
      <c r="C105" s="2">
        <v>7</v>
      </c>
      <c r="D105" s="2">
        <v>15</v>
      </c>
      <c r="E105">
        <v>2.5</v>
      </c>
    </row>
    <row r="106" spans="1:5" ht="12.75">
      <c r="A106">
        <v>7</v>
      </c>
      <c r="B106" s="2">
        <v>32</v>
      </c>
      <c r="C106" s="2">
        <v>7</v>
      </c>
      <c r="D106" s="2">
        <v>2</v>
      </c>
      <c r="E106">
        <v>2.5</v>
      </c>
    </row>
    <row r="107" spans="1:5" ht="12.75">
      <c r="A107">
        <v>8</v>
      </c>
      <c r="B107" s="2">
        <v>36</v>
      </c>
      <c r="C107" s="2">
        <v>7</v>
      </c>
      <c r="D107" s="2">
        <v>2</v>
      </c>
      <c r="E107">
        <v>2.5</v>
      </c>
    </row>
    <row r="108" spans="1:5" ht="12.75">
      <c r="A108">
        <v>9</v>
      </c>
      <c r="B108" s="2">
        <v>59</v>
      </c>
      <c r="C108" s="2">
        <v>8</v>
      </c>
      <c r="D108" s="2">
        <v>1</v>
      </c>
      <c r="E108">
        <v>2.2</v>
      </c>
    </row>
    <row r="109" spans="1:5" ht="12.75">
      <c r="A109">
        <v>10</v>
      </c>
      <c r="B109" s="2">
        <v>79</v>
      </c>
      <c r="C109" s="2">
        <v>10</v>
      </c>
      <c r="D109" s="2">
        <v>1</v>
      </c>
      <c r="E109">
        <v>2.5</v>
      </c>
    </row>
    <row r="110" spans="1:5" ht="12.75">
      <c r="A110">
        <v>11</v>
      </c>
      <c r="B110" s="2">
        <v>32</v>
      </c>
      <c r="C110" s="2">
        <v>7</v>
      </c>
      <c r="D110" s="2">
        <v>7</v>
      </c>
      <c r="E110">
        <v>3.5</v>
      </c>
    </row>
    <row r="111" spans="1:5" ht="12.75">
      <c r="A111">
        <v>12</v>
      </c>
      <c r="B111" s="2">
        <v>33</v>
      </c>
      <c r="C111" s="2">
        <v>8.5</v>
      </c>
      <c r="D111" s="2">
        <v>11</v>
      </c>
      <c r="E111">
        <v>4</v>
      </c>
    </row>
    <row r="112" spans="1:5" ht="12.75">
      <c r="A112">
        <v>13</v>
      </c>
      <c r="B112" s="2">
        <v>100</v>
      </c>
      <c r="C112" s="2">
        <v>8</v>
      </c>
      <c r="D112" s="2">
        <v>7</v>
      </c>
      <c r="E112">
        <v>4</v>
      </c>
    </row>
    <row r="113" spans="1:5" ht="12.75">
      <c r="A113">
        <v>14</v>
      </c>
      <c r="B113" s="2">
        <v>41</v>
      </c>
      <c r="C113" s="2">
        <v>6</v>
      </c>
      <c r="D113" s="2">
        <v>7</v>
      </c>
      <c r="E113">
        <v>2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22">
      <selection activeCell="G49" sqref="G49"/>
    </sheetView>
  </sheetViews>
  <sheetFormatPr defaultColWidth="9.140625" defaultRowHeight="12.75"/>
  <cols>
    <col min="1" max="1" width="15.421875" style="0" customWidth="1"/>
    <col min="5" max="5" width="4.8515625" style="0" customWidth="1"/>
    <col min="7" max="7" width="17.7109375" style="0" customWidth="1"/>
    <col min="8" max="8" width="16.8515625" style="0" customWidth="1"/>
  </cols>
  <sheetData>
    <row r="1" ht="12.75">
      <c r="A1" t="s">
        <v>6</v>
      </c>
    </row>
    <row r="2" ht="12.75">
      <c r="A2" t="s">
        <v>38</v>
      </c>
    </row>
    <row r="3" spans="1:4" ht="12.75">
      <c r="A3">
        <v>1</v>
      </c>
      <c r="B3" t="s">
        <v>7</v>
      </c>
      <c r="C3" t="s">
        <v>3</v>
      </c>
      <c r="D3" t="s">
        <v>4</v>
      </c>
    </row>
    <row r="4" spans="1:12" ht="12.75">
      <c r="A4">
        <v>1</v>
      </c>
      <c r="B4">
        <v>72</v>
      </c>
      <c r="C4">
        <v>16</v>
      </c>
      <c r="D4">
        <v>7</v>
      </c>
      <c r="G4" s="1"/>
      <c r="H4" s="1"/>
      <c r="I4" s="1"/>
      <c r="J4" s="1"/>
      <c r="K4" s="1"/>
      <c r="L4" s="1"/>
    </row>
    <row r="5" spans="1:10" ht="12.75">
      <c r="A5">
        <v>2</v>
      </c>
      <c r="B5">
        <v>150</v>
      </c>
      <c r="C5">
        <v>12</v>
      </c>
      <c r="D5">
        <v>12</v>
      </c>
      <c r="G5" t="s">
        <v>39</v>
      </c>
      <c r="H5" t="s">
        <v>4</v>
      </c>
      <c r="I5" t="s">
        <v>43</v>
      </c>
      <c r="J5" t="s">
        <v>42</v>
      </c>
    </row>
    <row r="6" spans="1:10" ht="12.75">
      <c r="A6">
        <v>3</v>
      </c>
      <c r="B6">
        <v>81</v>
      </c>
      <c r="C6">
        <v>6</v>
      </c>
      <c r="D6">
        <v>1</v>
      </c>
      <c r="G6">
        <v>1</v>
      </c>
      <c r="H6" t="s">
        <v>41</v>
      </c>
      <c r="I6">
        <v>100</v>
      </c>
      <c r="J6">
        <v>7</v>
      </c>
    </row>
    <row r="7" spans="1:10" ht="12.75">
      <c r="A7">
        <v>4</v>
      </c>
      <c r="B7">
        <v>77</v>
      </c>
      <c r="C7">
        <v>7</v>
      </c>
      <c r="D7">
        <v>13</v>
      </c>
      <c r="G7">
        <v>2</v>
      </c>
      <c r="H7">
        <v>3</v>
      </c>
      <c r="I7">
        <v>200</v>
      </c>
      <c r="J7">
        <v>8</v>
      </c>
    </row>
    <row r="8" spans="1:10" ht="12.75">
      <c r="A8">
        <v>5</v>
      </c>
      <c r="B8">
        <v>31</v>
      </c>
      <c r="C8">
        <v>10</v>
      </c>
      <c r="D8">
        <v>1</v>
      </c>
      <c r="G8">
        <v>3</v>
      </c>
      <c r="H8" t="s">
        <v>40</v>
      </c>
      <c r="I8">
        <v>300</v>
      </c>
      <c r="J8">
        <v>13</v>
      </c>
    </row>
    <row r="9" spans="1:10" ht="12.75">
      <c r="A9">
        <v>6</v>
      </c>
      <c r="B9">
        <v>71</v>
      </c>
      <c r="C9">
        <v>11</v>
      </c>
      <c r="D9">
        <v>1</v>
      </c>
      <c r="G9">
        <v>4</v>
      </c>
      <c r="H9">
        <v>6.8</v>
      </c>
      <c r="I9">
        <v>400</v>
      </c>
      <c r="J9">
        <v>15</v>
      </c>
    </row>
    <row r="10" spans="1:10" ht="12.75">
      <c r="A10">
        <v>7</v>
      </c>
      <c r="B10">
        <v>57</v>
      </c>
      <c r="C10">
        <v>4</v>
      </c>
      <c r="D10">
        <v>14</v>
      </c>
      <c r="G10">
        <v>5</v>
      </c>
      <c r="I10">
        <v>500</v>
      </c>
      <c r="J10">
        <v>15</v>
      </c>
    </row>
    <row r="11" spans="1:10" ht="12.75">
      <c r="A11">
        <v>8</v>
      </c>
      <c r="B11">
        <v>67</v>
      </c>
      <c r="C11">
        <v>10</v>
      </c>
      <c r="D11">
        <v>7</v>
      </c>
      <c r="G11">
        <v>6</v>
      </c>
      <c r="I11">
        <v>600</v>
      </c>
      <c r="J11">
        <v>15</v>
      </c>
    </row>
    <row r="12" spans="1:10" ht="12.75">
      <c r="A12">
        <v>9</v>
      </c>
      <c r="B12">
        <v>73</v>
      </c>
      <c r="C12">
        <v>7</v>
      </c>
      <c r="D12">
        <v>7</v>
      </c>
      <c r="G12">
        <v>7</v>
      </c>
      <c r="I12">
        <v>700</v>
      </c>
      <c r="J12">
        <v>15</v>
      </c>
    </row>
    <row r="13" spans="1:10" ht="12.75">
      <c r="A13">
        <v>10</v>
      </c>
      <c r="B13">
        <v>52</v>
      </c>
      <c r="C13">
        <v>11</v>
      </c>
      <c r="D13">
        <v>1</v>
      </c>
      <c r="G13">
        <v>8</v>
      </c>
      <c r="I13">
        <v>800</v>
      </c>
      <c r="J13">
        <v>15</v>
      </c>
    </row>
    <row r="14" spans="1:10" ht="12.75">
      <c r="A14">
        <v>11</v>
      </c>
      <c r="B14">
        <v>43</v>
      </c>
      <c r="C14">
        <v>8</v>
      </c>
      <c r="D14">
        <v>2</v>
      </c>
      <c r="G14">
        <v>9</v>
      </c>
      <c r="I14">
        <v>900</v>
      </c>
      <c r="J14">
        <v>15</v>
      </c>
    </row>
    <row r="15" spans="1:10" ht="12.75">
      <c r="A15">
        <v>12</v>
      </c>
      <c r="B15">
        <v>42.5</v>
      </c>
      <c r="C15">
        <v>11</v>
      </c>
      <c r="D15">
        <v>2</v>
      </c>
      <c r="G15">
        <v>10</v>
      </c>
      <c r="I15">
        <v>1000</v>
      </c>
      <c r="J15">
        <v>15</v>
      </c>
    </row>
    <row r="16" spans="1:4" ht="12.75">
      <c r="A16">
        <v>13</v>
      </c>
      <c r="B16">
        <v>70</v>
      </c>
      <c r="C16">
        <v>12</v>
      </c>
      <c r="D16">
        <v>9</v>
      </c>
    </row>
    <row r="17" spans="1:12" ht="12.75">
      <c r="A17">
        <v>2</v>
      </c>
      <c r="G17" s="1"/>
      <c r="H17" s="1"/>
      <c r="I17" s="1"/>
      <c r="J17" s="1"/>
      <c r="K17" s="1"/>
      <c r="L17" s="1"/>
    </row>
    <row r="18" spans="1:4" ht="12.75">
      <c r="A18">
        <v>1</v>
      </c>
      <c r="B18">
        <v>26</v>
      </c>
      <c r="C18">
        <v>5</v>
      </c>
      <c r="D18">
        <v>1</v>
      </c>
    </row>
    <row r="19" spans="1:4" ht="12.75">
      <c r="A19">
        <v>2</v>
      </c>
      <c r="B19">
        <v>54</v>
      </c>
      <c r="C19">
        <v>12</v>
      </c>
      <c r="D19">
        <v>2</v>
      </c>
    </row>
    <row r="20" spans="1:4" ht="12.75">
      <c r="A20">
        <v>3</v>
      </c>
      <c r="B20">
        <v>61</v>
      </c>
      <c r="C20">
        <v>10</v>
      </c>
      <c r="D20">
        <v>3</v>
      </c>
    </row>
    <row r="21" spans="1:4" ht="12.75">
      <c r="A21">
        <v>4</v>
      </c>
      <c r="B21">
        <v>46</v>
      </c>
      <c r="C21">
        <v>6</v>
      </c>
      <c r="D21">
        <v>1</v>
      </c>
    </row>
    <row r="22" spans="1:4" ht="12.75">
      <c r="A22">
        <v>5</v>
      </c>
      <c r="B22">
        <v>45</v>
      </c>
      <c r="C22">
        <v>5.5</v>
      </c>
      <c r="D22">
        <v>2</v>
      </c>
    </row>
    <row r="23" spans="1:4" ht="12.75">
      <c r="A23">
        <v>6</v>
      </c>
      <c r="B23">
        <v>77</v>
      </c>
      <c r="C23">
        <v>7</v>
      </c>
      <c r="D23">
        <v>13</v>
      </c>
    </row>
    <row r="24" spans="1:4" ht="12.75">
      <c r="A24">
        <v>7</v>
      </c>
      <c r="B24">
        <v>31</v>
      </c>
      <c r="C24">
        <v>10</v>
      </c>
      <c r="D24">
        <v>1</v>
      </c>
    </row>
    <row r="25" spans="1:4" ht="12.75">
      <c r="A25">
        <v>8</v>
      </c>
      <c r="B25">
        <v>71</v>
      </c>
      <c r="C25">
        <v>11</v>
      </c>
      <c r="D25">
        <v>1</v>
      </c>
    </row>
    <row r="26" spans="1:4" ht="12.75">
      <c r="A26">
        <v>9</v>
      </c>
      <c r="B26">
        <v>57</v>
      </c>
      <c r="C26">
        <v>4</v>
      </c>
      <c r="D26">
        <v>14</v>
      </c>
    </row>
    <row r="27" spans="1:4" ht="12.75">
      <c r="A27">
        <v>10</v>
      </c>
      <c r="B27">
        <v>67</v>
      </c>
      <c r="C27">
        <v>10</v>
      </c>
      <c r="D27">
        <v>7</v>
      </c>
    </row>
    <row r="28" ht="12.75">
      <c r="A28">
        <v>3</v>
      </c>
    </row>
    <row r="29" spans="1:4" ht="12.75">
      <c r="A29">
        <v>1</v>
      </c>
      <c r="B29">
        <v>49</v>
      </c>
      <c r="C29">
        <v>5</v>
      </c>
      <c r="D29">
        <v>2</v>
      </c>
    </row>
    <row r="30" spans="1:4" ht="12.75">
      <c r="A30">
        <v>2</v>
      </c>
      <c r="B30">
        <v>47</v>
      </c>
      <c r="C30">
        <v>8.5</v>
      </c>
      <c r="D30">
        <v>4</v>
      </c>
    </row>
    <row r="31" spans="1:4" ht="12.75">
      <c r="A31">
        <v>3</v>
      </c>
      <c r="B31">
        <v>37</v>
      </c>
      <c r="C31">
        <v>5</v>
      </c>
      <c r="D31">
        <v>4</v>
      </c>
    </row>
    <row r="32" spans="1:4" ht="12.75">
      <c r="A32">
        <v>4</v>
      </c>
      <c r="B32">
        <v>42</v>
      </c>
      <c r="C32">
        <v>8.5</v>
      </c>
      <c r="D32">
        <v>4</v>
      </c>
    </row>
    <row r="33" spans="1:4" ht="12.75">
      <c r="A33">
        <v>5</v>
      </c>
      <c r="B33">
        <v>44</v>
      </c>
      <c r="C33">
        <v>6</v>
      </c>
      <c r="D33">
        <v>2</v>
      </c>
    </row>
    <row r="34" spans="1:12" s="2" customFormat="1" ht="12.75">
      <c r="A34">
        <v>6</v>
      </c>
      <c r="B34" s="2">
        <v>32</v>
      </c>
      <c r="C34" s="2">
        <v>10</v>
      </c>
      <c r="D34" s="2">
        <v>2</v>
      </c>
      <c r="G34"/>
      <c r="H34"/>
      <c r="I34"/>
      <c r="J34"/>
      <c r="K34"/>
      <c r="L34"/>
    </row>
    <row r="35" spans="1:5" ht="12.75">
      <c r="A35">
        <v>7</v>
      </c>
      <c r="B35">
        <v>37</v>
      </c>
      <c r="C35">
        <v>5</v>
      </c>
      <c r="D35">
        <v>9</v>
      </c>
      <c r="E35" s="2"/>
    </row>
    <row r="36" spans="1:5" ht="12.75">
      <c r="A36">
        <v>8</v>
      </c>
      <c r="B36">
        <v>61</v>
      </c>
      <c r="C36">
        <v>5</v>
      </c>
      <c r="D36">
        <v>10</v>
      </c>
      <c r="E36" s="2"/>
    </row>
    <row r="37" spans="1:4" ht="12.75">
      <c r="A37">
        <v>9</v>
      </c>
      <c r="B37">
        <v>32</v>
      </c>
      <c r="C37">
        <v>7</v>
      </c>
      <c r="D37">
        <v>15</v>
      </c>
    </row>
    <row r="38" spans="1:12" ht="12.75">
      <c r="A38">
        <v>10</v>
      </c>
      <c r="B38">
        <v>33</v>
      </c>
      <c r="C38">
        <v>8.5</v>
      </c>
      <c r="D38">
        <v>11</v>
      </c>
      <c r="G38" s="1"/>
      <c r="H38" s="1"/>
      <c r="I38" s="1"/>
      <c r="J38" s="1"/>
      <c r="K38" s="1"/>
      <c r="L38" s="1"/>
    </row>
    <row r="39" spans="1:4" ht="12.75">
      <c r="A39">
        <v>11</v>
      </c>
      <c r="B39">
        <v>39</v>
      </c>
      <c r="C39">
        <v>9</v>
      </c>
      <c r="D39">
        <v>5</v>
      </c>
    </row>
    <row r="40" s="1" customFormat="1" ht="12.75">
      <c r="A40" s="2">
        <v>4</v>
      </c>
    </row>
    <row r="41" spans="1:4" ht="12.75">
      <c r="A41">
        <v>1</v>
      </c>
      <c r="B41">
        <v>34</v>
      </c>
      <c r="C41">
        <v>8</v>
      </c>
      <c r="D41">
        <v>2</v>
      </c>
    </row>
    <row r="42" spans="1:4" ht="12.75">
      <c r="A42">
        <v>2</v>
      </c>
      <c r="B42">
        <v>79</v>
      </c>
      <c r="C42">
        <v>10</v>
      </c>
      <c r="D42">
        <v>1</v>
      </c>
    </row>
    <row r="43" spans="1:4" ht="12.75">
      <c r="A43">
        <v>3</v>
      </c>
      <c r="B43">
        <v>32</v>
      </c>
      <c r="C43">
        <v>7</v>
      </c>
      <c r="D43">
        <v>7</v>
      </c>
    </row>
    <row r="44" spans="1:4" ht="12.75">
      <c r="A44">
        <v>4</v>
      </c>
      <c r="B44">
        <v>33</v>
      </c>
      <c r="C44">
        <v>8.5</v>
      </c>
      <c r="D44">
        <v>11</v>
      </c>
    </row>
    <row r="45" spans="1:4" ht="12.75">
      <c r="A45">
        <v>5</v>
      </c>
      <c r="B45">
        <v>105</v>
      </c>
      <c r="C45">
        <v>8</v>
      </c>
      <c r="D45">
        <v>7</v>
      </c>
    </row>
    <row r="46" spans="1:4" ht="12.75">
      <c r="A46">
        <v>6</v>
      </c>
      <c r="B46">
        <v>34</v>
      </c>
      <c r="C46">
        <v>11</v>
      </c>
      <c r="D46">
        <v>6</v>
      </c>
    </row>
    <row r="47" spans="1:4" ht="12.75">
      <c r="A47">
        <v>7</v>
      </c>
      <c r="B47">
        <v>39</v>
      </c>
      <c r="C47">
        <v>8</v>
      </c>
      <c r="D47">
        <v>7</v>
      </c>
    </row>
    <row r="48" spans="1:4" ht="12.75">
      <c r="A48">
        <v>8</v>
      </c>
      <c r="B48">
        <v>32</v>
      </c>
      <c r="C48">
        <v>4</v>
      </c>
      <c r="D48">
        <v>8</v>
      </c>
    </row>
    <row r="49" spans="1:4" ht="12.75">
      <c r="A49">
        <v>9</v>
      </c>
      <c r="B49">
        <v>29</v>
      </c>
      <c r="C49">
        <v>4.5</v>
      </c>
      <c r="D49">
        <v>2</v>
      </c>
    </row>
    <row r="50" spans="1:4" ht="12.75">
      <c r="A50">
        <v>10</v>
      </c>
      <c r="B50">
        <v>41</v>
      </c>
      <c r="C50">
        <v>10</v>
      </c>
      <c r="D50">
        <v>6</v>
      </c>
    </row>
    <row r="51" spans="1:4" ht="12.75">
      <c r="A51">
        <v>11</v>
      </c>
      <c r="B51">
        <v>40</v>
      </c>
      <c r="C51">
        <v>12</v>
      </c>
      <c r="D51">
        <v>6</v>
      </c>
    </row>
    <row r="52" spans="1:4" ht="12.75">
      <c r="A52">
        <v>12</v>
      </c>
      <c r="B52">
        <v>35</v>
      </c>
      <c r="C52">
        <v>7.8</v>
      </c>
      <c r="D52">
        <v>7</v>
      </c>
    </row>
    <row r="53" s="1" customFormat="1" ht="12.75">
      <c r="A53" s="2">
        <v>5</v>
      </c>
    </row>
    <row r="54" spans="1:4" ht="12.75">
      <c r="A54">
        <v>1</v>
      </c>
      <c r="B54">
        <v>36</v>
      </c>
      <c r="C54">
        <v>9.5</v>
      </c>
      <c r="D54">
        <v>2</v>
      </c>
    </row>
    <row r="55" spans="1:4" ht="12.75">
      <c r="A55">
        <v>2</v>
      </c>
      <c r="B55">
        <v>39</v>
      </c>
      <c r="C55">
        <v>9</v>
      </c>
      <c r="D55">
        <v>5</v>
      </c>
    </row>
    <row r="56" spans="1:4" ht="12.75">
      <c r="A56">
        <v>3</v>
      </c>
      <c r="B56">
        <v>34</v>
      </c>
      <c r="C56">
        <v>11</v>
      </c>
      <c r="D56">
        <v>6</v>
      </c>
    </row>
    <row r="57" spans="1:4" ht="12.75">
      <c r="A57">
        <v>4</v>
      </c>
      <c r="B57">
        <v>39</v>
      </c>
      <c r="C57">
        <v>8</v>
      </c>
      <c r="D57">
        <v>7</v>
      </c>
    </row>
    <row r="58" spans="1:4" ht="12.75">
      <c r="A58">
        <v>5</v>
      </c>
      <c r="B58">
        <v>48</v>
      </c>
      <c r="C58">
        <v>9.5</v>
      </c>
      <c r="D58">
        <v>2</v>
      </c>
    </row>
    <row r="59" spans="1:4" ht="12.75">
      <c r="A59">
        <v>6</v>
      </c>
      <c r="B59">
        <v>60</v>
      </c>
      <c r="C59">
        <v>15</v>
      </c>
      <c r="D59">
        <v>7</v>
      </c>
    </row>
    <row r="60" spans="1:4" ht="12.75">
      <c r="A60">
        <v>7</v>
      </c>
      <c r="B60">
        <v>109</v>
      </c>
      <c r="C60">
        <v>14</v>
      </c>
      <c r="D60">
        <v>2</v>
      </c>
    </row>
    <row r="61" spans="1:4" ht="12.75">
      <c r="A61">
        <v>8</v>
      </c>
      <c r="B61">
        <v>45</v>
      </c>
      <c r="C61">
        <v>7</v>
      </c>
      <c r="D61">
        <v>1</v>
      </c>
    </row>
    <row r="62" spans="1:4" ht="12.75">
      <c r="A62">
        <v>9</v>
      </c>
      <c r="B62">
        <v>50</v>
      </c>
      <c r="C62">
        <v>4.5</v>
      </c>
      <c r="D62">
        <v>14</v>
      </c>
    </row>
    <row r="63" ht="12.75">
      <c r="A63">
        <v>6</v>
      </c>
    </row>
    <row r="64" spans="1:4" ht="12.75">
      <c r="A64">
        <v>1</v>
      </c>
      <c r="B64">
        <v>32</v>
      </c>
      <c r="D64">
        <v>2</v>
      </c>
    </row>
    <row r="65" spans="1:4" ht="12.75">
      <c r="A65">
        <v>2</v>
      </c>
      <c r="B65">
        <v>34</v>
      </c>
      <c r="C65">
        <v>11</v>
      </c>
      <c r="D65">
        <v>6</v>
      </c>
    </row>
    <row r="66" spans="1:4" ht="12.75">
      <c r="A66">
        <v>3</v>
      </c>
      <c r="B66">
        <v>39</v>
      </c>
      <c r="C66">
        <v>8</v>
      </c>
      <c r="D66">
        <v>7</v>
      </c>
    </row>
    <row r="67" spans="1:4" ht="12.75">
      <c r="A67">
        <v>4</v>
      </c>
      <c r="B67">
        <v>48</v>
      </c>
      <c r="C67">
        <v>9.5</v>
      </c>
      <c r="D67">
        <v>2</v>
      </c>
    </row>
    <row r="68" spans="1:4" ht="12.75">
      <c r="A68">
        <v>5</v>
      </c>
      <c r="B68">
        <v>59</v>
      </c>
      <c r="C68">
        <v>15</v>
      </c>
      <c r="D68">
        <v>2</v>
      </c>
    </row>
    <row r="69" spans="1:4" ht="12.75">
      <c r="A69">
        <v>6</v>
      </c>
      <c r="B69">
        <v>62</v>
      </c>
      <c r="C69">
        <v>15</v>
      </c>
      <c r="D69">
        <v>2</v>
      </c>
    </row>
    <row r="70" spans="1:4" ht="12.75">
      <c r="A70">
        <v>7</v>
      </c>
      <c r="B70">
        <v>63</v>
      </c>
      <c r="C70">
        <v>16</v>
      </c>
      <c r="D70">
        <v>7</v>
      </c>
    </row>
    <row r="71" spans="1:4" ht="12.75">
      <c r="A71">
        <v>8</v>
      </c>
      <c r="B71">
        <v>112</v>
      </c>
      <c r="C71">
        <v>18</v>
      </c>
      <c r="D71">
        <v>2</v>
      </c>
    </row>
    <row r="72" spans="1:4" ht="12.75">
      <c r="A72">
        <v>9</v>
      </c>
      <c r="B72">
        <v>47</v>
      </c>
      <c r="C72">
        <v>13</v>
      </c>
      <c r="D72">
        <v>7</v>
      </c>
    </row>
    <row r="73" spans="1:4" ht="12.75">
      <c r="A73">
        <v>10</v>
      </c>
      <c r="B73" t="s">
        <v>0</v>
      </c>
      <c r="C73">
        <v>15</v>
      </c>
      <c r="D73">
        <v>6</v>
      </c>
    </row>
    <row r="74" s="1" customFormat="1" ht="12.75">
      <c r="A74" s="2">
        <v>7</v>
      </c>
    </row>
    <row r="75" spans="1:4" ht="12.75">
      <c r="A75">
        <v>1</v>
      </c>
      <c r="B75">
        <v>35</v>
      </c>
      <c r="C75">
        <v>12</v>
      </c>
      <c r="D75">
        <v>7</v>
      </c>
    </row>
    <row r="76" spans="1:4" ht="12.75">
      <c r="A76">
        <v>2</v>
      </c>
      <c r="B76">
        <v>32</v>
      </c>
      <c r="C76">
        <v>4</v>
      </c>
      <c r="D76">
        <v>8</v>
      </c>
    </row>
    <row r="77" spans="1:4" ht="12.75">
      <c r="A77">
        <v>3</v>
      </c>
      <c r="B77">
        <v>29</v>
      </c>
      <c r="C77">
        <v>4.5</v>
      </c>
      <c r="D77">
        <v>2</v>
      </c>
    </row>
    <row r="78" spans="1:4" ht="12.75">
      <c r="A78">
        <v>4</v>
      </c>
      <c r="B78">
        <v>59</v>
      </c>
      <c r="C78">
        <v>9</v>
      </c>
      <c r="D78">
        <v>7</v>
      </c>
    </row>
    <row r="79" spans="1:4" ht="12.75">
      <c r="A79">
        <v>5</v>
      </c>
      <c r="B79">
        <v>46</v>
      </c>
      <c r="C79">
        <v>12</v>
      </c>
      <c r="D79" s="2">
        <v>11</v>
      </c>
    </row>
    <row r="80" spans="1:4" ht="12.75">
      <c r="A80">
        <v>6</v>
      </c>
      <c r="B80">
        <v>32</v>
      </c>
      <c r="C80">
        <v>6</v>
      </c>
      <c r="D80">
        <v>7</v>
      </c>
    </row>
    <row r="81" spans="1:4" ht="12.75">
      <c r="A81">
        <v>7</v>
      </c>
      <c r="B81">
        <v>30</v>
      </c>
      <c r="C81">
        <v>5</v>
      </c>
      <c r="D81">
        <v>7</v>
      </c>
    </row>
    <row r="82" spans="1:4" ht="12.75">
      <c r="A82">
        <v>8</v>
      </c>
      <c r="B82">
        <v>45</v>
      </c>
      <c r="C82">
        <v>12</v>
      </c>
      <c r="D82">
        <v>7</v>
      </c>
    </row>
    <row r="83" s="1" customFormat="1" ht="12.75">
      <c r="A83" s="2">
        <v>8</v>
      </c>
    </row>
    <row r="84" spans="1:4" ht="12.75">
      <c r="A84">
        <v>1</v>
      </c>
      <c r="B84">
        <v>37</v>
      </c>
      <c r="C84">
        <v>5</v>
      </c>
      <c r="D84">
        <v>9</v>
      </c>
    </row>
    <row r="85" spans="1:4" ht="12.75">
      <c r="A85">
        <v>2</v>
      </c>
      <c r="B85">
        <v>61</v>
      </c>
      <c r="C85">
        <v>5</v>
      </c>
      <c r="D85">
        <v>10</v>
      </c>
    </row>
    <row r="86" spans="1:4" ht="12.75">
      <c r="A86">
        <v>3</v>
      </c>
      <c r="B86">
        <v>30</v>
      </c>
      <c r="C86">
        <v>8</v>
      </c>
      <c r="D86">
        <v>5</v>
      </c>
    </row>
    <row r="87" spans="1:4" ht="12.75">
      <c r="A87">
        <v>4</v>
      </c>
      <c r="B87">
        <v>31</v>
      </c>
      <c r="C87">
        <v>10</v>
      </c>
      <c r="D87">
        <v>6</v>
      </c>
    </row>
    <row r="88" spans="1:4" ht="12.75">
      <c r="A88">
        <v>5</v>
      </c>
      <c r="B88">
        <v>30</v>
      </c>
      <c r="C88">
        <v>10</v>
      </c>
      <c r="D88">
        <v>6</v>
      </c>
    </row>
    <row r="89" spans="1:4" ht="12.75">
      <c r="A89">
        <v>6</v>
      </c>
      <c r="B89">
        <v>33</v>
      </c>
      <c r="C89">
        <v>8</v>
      </c>
      <c r="D89">
        <v>5</v>
      </c>
    </row>
    <row r="90" spans="1:4" ht="12.75">
      <c r="A90">
        <v>7</v>
      </c>
      <c r="B90">
        <v>33</v>
      </c>
      <c r="C90">
        <v>7</v>
      </c>
      <c r="D90">
        <v>4</v>
      </c>
    </row>
    <row r="91" spans="1:4" s="1" customFormat="1" ht="12.75">
      <c r="A91" s="2">
        <v>9</v>
      </c>
      <c r="B91" s="2"/>
      <c r="C91" s="2"/>
      <c r="D91" s="2"/>
    </row>
    <row r="92" spans="1:4" ht="12.75">
      <c r="A92" s="2">
        <v>1</v>
      </c>
      <c r="B92" s="2">
        <v>49</v>
      </c>
      <c r="C92" s="2">
        <v>13</v>
      </c>
      <c r="D92" s="2">
        <v>2</v>
      </c>
    </row>
    <row r="93" spans="1:4" ht="12.75">
      <c r="A93" s="2">
        <v>2</v>
      </c>
      <c r="B93" s="2">
        <v>41</v>
      </c>
      <c r="C93" s="2">
        <v>14</v>
      </c>
      <c r="D93" s="2">
        <v>2</v>
      </c>
    </row>
    <row r="94" spans="1:4" ht="12.75">
      <c r="A94" s="2">
        <v>3</v>
      </c>
      <c r="B94" s="2">
        <v>35</v>
      </c>
      <c r="C94" s="2">
        <v>12</v>
      </c>
      <c r="D94" s="2">
        <v>2</v>
      </c>
    </row>
    <row r="95" spans="1:4" ht="12.75">
      <c r="A95" s="2">
        <v>4</v>
      </c>
      <c r="B95" s="2">
        <v>56</v>
      </c>
      <c r="C95" s="2">
        <v>20</v>
      </c>
      <c r="D95" s="2">
        <v>2</v>
      </c>
    </row>
    <row r="96" spans="1:4" ht="12.75">
      <c r="A96" s="2">
        <v>5</v>
      </c>
      <c r="B96" s="2" t="s">
        <v>1</v>
      </c>
      <c r="C96" s="2">
        <v>18</v>
      </c>
      <c r="D96" s="2">
        <v>11</v>
      </c>
    </row>
    <row r="97" spans="1:4" ht="12.75">
      <c r="A97" s="2">
        <v>6</v>
      </c>
      <c r="B97" s="2" t="s">
        <v>2</v>
      </c>
      <c r="C97" s="2">
        <v>15</v>
      </c>
      <c r="D97" s="2">
        <v>2</v>
      </c>
    </row>
    <row r="98" spans="1:4" ht="12.75">
      <c r="A98" s="2">
        <v>7</v>
      </c>
      <c r="B98" s="2">
        <v>33</v>
      </c>
      <c r="C98" s="2">
        <v>5</v>
      </c>
      <c r="D98" s="2">
        <v>7</v>
      </c>
    </row>
    <row r="99" spans="1:4" ht="12.75">
      <c r="A99">
        <v>8</v>
      </c>
      <c r="B99">
        <v>40</v>
      </c>
      <c r="C99">
        <v>11</v>
      </c>
      <c r="D99">
        <v>7</v>
      </c>
    </row>
    <row r="100" ht="12.75">
      <c r="A100">
        <v>10</v>
      </c>
    </row>
    <row r="101" spans="1:4" ht="12.75">
      <c r="A101">
        <v>1</v>
      </c>
      <c r="B101">
        <v>52</v>
      </c>
      <c r="C101">
        <v>10</v>
      </c>
      <c r="D101">
        <v>1</v>
      </c>
    </row>
    <row r="102" spans="1:4" ht="12.75">
      <c r="A102">
        <v>2</v>
      </c>
      <c r="B102">
        <v>64</v>
      </c>
      <c r="C102">
        <v>7</v>
      </c>
      <c r="D102">
        <v>2</v>
      </c>
    </row>
    <row r="103" spans="1:4" ht="12.75">
      <c r="A103">
        <v>3</v>
      </c>
      <c r="B103">
        <v>36</v>
      </c>
      <c r="C103">
        <v>6</v>
      </c>
      <c r="D103">
        <v>7</v>
      </c>
    </row>
    <row r="104" spans="1:4" ht="12.75">
      <c r="A104">
        <v>4</v>
      </c>
      <c r="B104">
        <v>45</v>
      </c>
      <c r="C104">
        <v>7</v>
      </c>
      <c r="D104">
        <v>7</v>
      </c>
    </row>
    <row r="105" spans="1:4" ht="12.75">
      <c r="A105">
        <v>5</v>
      </c>
      <c r="B105">
        <v>35</v>
      </c>
      <c r="C105">
        <v>7</v>
      </c>
      <c r="D105">
        <v>2</v>
      </c>
    </row>
    <row r="106" spans="1:4" ht="12.75">
      <c r="A106">
        <v>6</v>
      </c>
      <c r="B106">
        <v>32</v>
      </c>
      <c r="C106">
        <v>7</v>
      </c>
      <c r="D106">
        <v>15</v>
      </c>
    </row>
    <row r="107" spans="1:4" ht="12.75">
      <c r="A107">
        <v>7</v>
      </c>
      <c r="B107">
        <v>32</v>
      </c>
      <c r="C107">
        <v>7</v>
      </c>
      <c r="D107">
        <v>2</v>
      </c>
    </row>
    <row r="108" spans="1:4" ht="12.75">
      <c r="A108">
        <v>8</v>
      </c>
      <c r="B108">
        <v>36</v>
      </c>
      <c r="C108">
        <v>7</v>
      </c>
      <c r="D108">
        <v>2</v>
      </c>
    </row>
    <row r="109" spans="1:4" ht="12.75">
      <c r="A109">
        <v>9</v>
      </c>
      <c r="B109">
        <v>59</v>
      </c>
      <c r="C109">
        <v>8</v>
      </c>
      <c r="D109">
        <v>1</v>
      </c>
    </row>
    <row r="110" spans="1:4" ht="12.75">
      <c r="A110">
        <v>10</v>
      </c>
      <c r="B110">
        <v>79</v>
      </c>
      <c r="C110">
        <v>10</v>
      </c>
      <c r="D110">
        <v>1</v>
      </c>
    </row>
    <row r="111" spans="1:4" ht="12.75">
      <c r="A111">
        <v>11</v>
      </c>
      <c r="B111">
        <v>32</v>
      </c>
      <c r="C111">
        <v>7</v>
      </c>
      <c r="D111">
        <v>7</v>
      </c>
    </row>
    <row r="112" spans="1:4" ht="12.75">
      <c r="A112">
        <v>12</v>
      </c>
      <c r="B112">
        <v>33</v>
      </c>
      <c r="C112">
        <v>8.5</v>
      </c>
      <c r="D112">
        <v>11</v>
      </c>
    </row>
    <row r="113" spans="1:4" ht="12.75">
      <c r="A113">
        <v>13</v>
      </c>
      <c r="B113">
        <v>100</v>
      </c>
      <c r="C113">
        <v>8</v>
      </c>
      <c r="D113">
        <v>7</v>
      </c>
    </row>
    <row r="114" spans="1:4" ht="12.75">
      <c r="A114">
        <v>14</v>
      </c>
      <c r="B114">
        <v>41</v>
      </c>
      <c r="C114">
        <v>6</v>
      </c>
      <c r="D114">
        <v>7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F24" sqref="F24"/>
    </sheetView>
  </sheetViews>
  <sheetFormatPr defaultColWidth="9.140625" defaultRowHeight="12.75"/>
  <sheetData>
    <row r="1" ht="12.75">
      <c r="B1" t="s">
        <v>3</v>
      </c>
    </row>
    <row r="2" ht="12.75">
      <c r="B2">
        <v>4</v>
      </c>
    </row>
    <row r="3" ht="12.75">
      <c r="B3">
        <v>4</v>
      </c>
    </row>
    <row r="4" spans="2:6" ht="12.75">
      <c r="B4">
        <v>4</v>
      </c>
      <c r="E4" t="s">
        <v>83</v>
      </c>
      <c r="F4">
        <v>0</v>
      </c>
    </row>
    <row r="5" spans="2:6" ht="12.75">
      <c r="B5">
        <v>4</v>
      </c>
      <c r="E5" s="4" t="s">
        <v>82</v>
      </c>
      <c r="F5">
        <v>0</v>
      </c>
    </row>
    <row r="6" spans="2:6" ht="12.75">
      <c r="B6">
        <v>4.5</v>
      </c>
      <c r="E6" t="s">
        <v>44</v>
      </c>
      <c r="F6">
        <v>16</v>
      </c>
    </row>
    <row r="7" spans="2:6" ht="12.75">
      <c r="B7">
        <v>4.5</v>
      </c>
      <c r="E7" t="s">
        <v>45</v>
      </c>
      <c r="F7">
        <v>21</v>
      </c>
    </row>
    <row r="8" spans="2:6" ht="12.75">
      <c r="B8">
        <v>4.5</v>
      </c>
      <c r="E8" t="s">
        <v>46</v>
      </c>
      <c r="F8">
        <v>19</v>
      </c>
    </row>
    <row r="9" spans="2:6" ht="12.75">
      <c r="B9">
        <v>5</v>
      </c>
      <c r="E9" t="s">
        <v>47</v>
      </c>
      <c r="F9">
        <v>24</v>
      </c>
    </row>
    <row r="10" spans="2:6" ht="12.75">
      <c r="B10">
        <v>5</v>
      </c>
      <c r="E10" t="s">
        <v>48</v>
      </c>
      <c r="F10">
        <v>10</v>
      </c>
    </row>
    <row r="11" spans="2:6" ht="12.75">
      <c r="B11">
        <v>5</v>
      </c>
      <c r="E11" t="s">
        <v>49</v>
      </c>
      <c r="F11">
        <v>7</v>
      </c>
    </row>
    <row r="12" spans="2:6" ht="12.75">
      <c r="B12">
        <v>5</v>
      </c>
      <c r="E12" t="s">
        <v>50</v>
      </c>
      <c r="F12">
        <v>5</v>
      </c>
    </row>
    <row r="13" spans="2:6" ht="12.75">
      <c r="B13">
        <v>5</v>
      </c>
      <c r="E13" s="6" t="s">
        <v>86</v>
      </c>
      <c r="F13" s="6">
        <f>SUM(F4:F12)</f>
        <v>102</v>
      </c>
    </row>
    <row r="14" ht="12.75">
      <c r="B14">
        <v>5</v>
      </c>
    </row>
    <row r="15" ht="12.75">
      <c r="B15">
        <v>5</v>
      </c>
    </row>
    <row r="16" ht="12.75">
      <c r="B16">
        <v>5</v>
      </c>
    </row>
    <row r="17" ht="12.75">
      <c r="B17">
        <v>5</v>
      </c>
    </row>
    <row r="18" ht="12.75">
      <c r="B18">
        <v>5.5</v>
      </c>
    </row>
    <row r="19" ht="12.75">
      <c r="B19">
        <v>6</v>
      </c>
    </row>
    <row r="20" ht="12.75">
      <c r="B20">
        <v>6</v>
      </c>
    </row>
    <row r="21" ht="12.75">
      <c r="B21">
        <v>6</v>
      </c>
    </row>
    <row r="22" ht="12.75">
      <c r="B22">
        <v>6</v>
      </c>
    </row>
    <row r="23" ht="12.75">
      <c r="B23">
        <v>6</v>
      </c>
    </row>
    <row r="24" spans="1:2" ht="12.75">
      <c r="A24" s="2"/>
      <c r="B24">
        <v>6</v>
      </c>
    </row>
    <row r="25" ht="12.75">
      <c r="B25">
        <v>7</v>
      </c>
    </row>
    <row r="26" ht="12.75">
      <c r="B26">
        <v>7</v>
      </c>
    </row>
    <row r="27" ht="12.75">
      <c r="B27">
        <v>7</v>
      </c>
    </row>
    <row r="28" ht="12.75">
      <c r="B28">
        <v>7</v>
      </c>
    </row>
    <row r="29" ht="12.75">
      <c r="B29">
        <v>7</v>
      </c>
    </row>
    <row r="30" ht="12.75">
      <c r="B30">
        <v>7</v>
      </c>
    </row>
    <row r="31" ht="12.75">
      <c r="B31">
        <v>7</v>
      </c>
    </row>
    <row r="32" ht="12.75">
      <c r="B32">
        <v>7</v>
      </c>
    </row>
    <row r="33" ht="12.75">
      <c r="B33">
        <v>7</v>
      </c>
    </row>
    <row r="34" ht="12.75">
      <c r="B34">
        <v>7</v>
      </c>
    </row>
    <row r="35" ht="12.75">
      <c r="B35">
        <v>7</v>
      </c>
    </row>
    <row r="36" ht="12.75">
      <c r="B36">
        <v>7</v>
      </c>
    </row>
    <row r="37" ht="12.75">
      <c r="B37">
        <v>7</v>
      </c>
    </row>
    <row r="38" ht="12.75">
      <c r="B38">
        <v>7</v>
      </c>
    </row>
    <row r="39" ht="12.75">
      <c r="B39">
        <v>7.8</v>
      </c>
    </row>
    <row r="40" ht="12.75">
      <c r="B40">
        <v>8</v>
      </c>
    </row>
    <row r="41" ht="12.75">
      <c r="B41">
        <v>8</v>
      </c>
    </row>
    <row r="42" ht="12.75">
      <c r="B42">
        <v>8</v>
      </c>
    </row>
    <row r="43" ht="12.75">
      <c r="B43">
        <v>8</v>
      </c>
    </row>
    <row r="44" ht="12.75">
      <c r="B44">
        <v>8</v>
      </c>
    </row>
    <row r="45" ht="12.75">
      <c r="B45">
        <v>8</v>
      </c>
    </row>
    <row r="46" ht="12.75">
      <c r="B46">
        <v>8</v>
      </c>
    </row>
    <row r="47" ht="12.75">
      <c r="B47">
        <v>8</v>
      </c>
    </row>
    <row r="48" ht="12.75">
      <c r="B48">
        <v>8</v>
      </c>
    </row>
    <row r="49" ht="12.75">
      <c r="B49">
        <v>8</v>
      </c>
    </row>
    <row r="50" ht="12.75">
      <c r="B50">
        <v>8.5</v>
      </c>
    </row>
    <row r="51" ht="12.75">
      <c r="B51">
        <v>8.5</v>
      </c>
    </row>
    <row r="52" ht="12.75">
      <c r="B52">
        <v>8.5</v>
      </c>
    </row>
    <row r="53" ht="12.75">
      <c r="B53">
        <v>8.5</v>
      </c>
    </row>
    <row r="54" ht="12.75">
      <c r="B54">
        <v>8.5</v>
      </c>
    </row>
    <row r="55" ht="12.75">
      <c r="B55">
        <v>9</v>
      </c>
    </row>
    <row r="56" ht="12.75">
      <c r="B56">
        <v>9</v>
      </c>
    </row>
    <row r="57" ht="12.75">
      <c r="B57">
        <v>9</v>
      </c>
    </row>
    <row r="58" ht="12.75">
      <c r="B58">
        <v>9.5</v>
      </c>
    </row>
    <row r="59" ht="12.75">
      <c r="B59">
        <v>9.5</v>
      </c>
    </row>
    <row r="60" ht="12.75">
      <c r="B60">
        <v>9.5</v>
      </c>
    </row>
    <row r="61" ht="12.75">
      <c r="B61">
        <v>10</v>
      </c>
    </row>
    <row r="62" ht="12.75">
      <c r="B62">
        <v>10</v>
      </c>
    </row>
    <row r="63" ht="12.75">
      <c r="B63">
        <v>10</v>
      </c>
    </row>
    <row r="64" ht="12.75">
      <c r="B64">
        <v>10</v>
      </c>
    </row>
    <row r="65" ht="12.75">
      <c r="B65">
        <v>10</v>
      </c>
    </row>
    <row r="66" ht="12.75">
      <c r="B66">
        <v>10</v>
      </c>
    </row>
    <row r="67" ht="12.75">
      <c r="B67" s="2">
        <v>10</v>
      </c>
    </row>
    <row r="68" ht="12.75">
      <c r="B68">
        <v>10</v>
      </c>
    </row>
    <row r="69" ht="12.75">
      <c r="B69">
        <v>10</v>
      </c>
    </row>
    <row r="70" ht="12.75">
      <c r="B70">
        <v>10</v>
      </c>
    </row>
    <row r="71" ht="12.75">
      <c r="B71">
        <v>10</v>
      </c>
    </row>
    <row r="72" ht="12.75">
      <c r="B72">
        <v>10</v>
      </c>
    </row>
    <row r="73" ht="12.75">
      <c r="B73">
        <v>10</v>
      </c>
    </row>
    <row r="74" ht="12.75">
      <c r="B74">
        <v>11</v>
      </c>
    </row>
    <row r="75" ht="12.75">
      <c r="B75">
        <v>11</v>
      </c>
    </row>
    <row r="76" ht="12.75">
      <c r="B76">
        <v>11</v>
      </c>
    </row>
    <row r="77" ht="12.75">
      <c r="B77">
        <v>11</v>
      </c>
    </row>
    <row r="78" ht="12.75">
      <c r="B78">
        <v>11</v>
      </c>
    </row>
    <row r="79" ht="12.75">
      <c r="B79">
        <v>11</v>
      </c>
    </row>
    <row r="80" ht="12.75">
      <c r="B80">
        <v>11</v>
      </c>
    </row>
    <row r="81" ht="12.75">
      <c r="B81">
        <v>11</v>
      </c>
    </row>
    <row r="82" ht="12.75">
      <c r="B82">
        <v>12</v>
      </c>
    </row>
    <row r="83" ht="12.75">
      <c r="B83">
        <v>12</v>
      </c>
    </row>
    <row r="84" ht="12.75">
      <c r="B84">
        <v>12</v>
      </c>
    </row>
    <row r="85" ht="12.75">
      <c r="B85">
        <v>12</v>
      </c>
    </row>
    <row r="86" ht="12.75">
      <c r="B86">
        <v>12</v>
      </c>
    </row>
    <row r="87" ht="12.75">
      <c r="B87">
        <v>12</v>
      </c>
    </row>
    <row r="88" ht="12.75">
      <c r="B88">
        <v>12</v>
      </c>
    </row>
    <row r="89" ht="12.75">
      <c r="B89">
        <v>12</v>
      </c>
    </row>
    <row r="90" ht="12.75">
      <c r="B90">
        <v>13</v>
      </c>
    </row>
    <row r="91" ht="12.75">
      <c r="B91">
        <v>13</v>
      </c>
    </row>
    <row r="92" ht="12.75">
      <c r="B92">
        <v>14</v>
      </c>
    </row>
    <row r="93" ht="12.75">
      <c r="B93">
        <v>14</v>
      </c>
    </row>
    <row r="94" ht="12.75">
      <c r="B94">
        <v>15</v>
      </c>
    </row>
    <row r="95" ht="12.75">
      <c r="B95">
        <v>15</v>
      </c>
    </row>
    <row r="96" spans="1:2" ht="12.75">
      <c r="A96" s="1"/>
      <c r="B96">
        <v>15</v>
      </c>
    </row>
    <row r="97" spans="1:2" ht="12.75">
      <c r="A97" s="1"/>
      <c r="B97">
        <v>15</v>
      </c>
    </row>
    <row r="98" ht="12.75">
      <c r="B98">
        <v>15</v>
      </c>
    </row>
    <row r="99" ht="12.75">
      <c r="B99">
        <v>16</v>
      </c>
    </row>
    <row r="100" ht="12.75">
      <c r="B100">
        <v>16</v>
      </c>
    </row>
    <row r="101" ht="12.75">
      <c r="B101">
        <v>18</v>
      </c>
    </row>
    <row r="102" ht="12.75">
      <c r="B102">
        <v>18</v>
      </c>
    </row>
    <row r="103" ht="12.75">
      <c r="B103">
        <v>20</v>
      </c>
    </row>
    <row r="109" spans="1:2" ht="12.75">
      <c r="A109" s="1"/>
      <c r="B109" s="1"/>
    </row>
    <row r="110" spans="1:2" ht="12.75">
      <c r="A110" s="1"/>
      <c r="B110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</sheetData>
  <printOptions/>
  <pageMargins left="0.75" right="0.75" top="1" bottom="1" header="0.492125985" footer="0.49212598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12"/>
  <sheetViews>
    <sheetView workbookViewId="0" topLeftCell="L1">
      <selection activeCell="G27" sqref="G27"/>
    </sheetView>
  </sheetViews>
  <sheetFormatPr defaultColWidth="9.140625" defaultRowHeight="12.75"/>
  <cols>
    <col min="9" max="9" width="5.28125" style="0" customWidth="1"/>
  </cols>
  <sheetData>
    <row r="1" ht="12.75">
      <c r="J1" t="s">
        <v>87</v>
      </c>
    </row>
    <row r="2" spans="1:19" ht="12.75">
      <c r="A2" t="s">
        <v>4</v>
      </c>
      <c r="B2" t="s">
        <v>3</v>
      </c>
      <c r="J2" s="5"/>
      <c r="K2" s="5"/>
      <c r="L2" s="5" t="s">
        <v>63</v>
      </c>
      <c r="M2" s="5"/>
      <c r="N2" s="5"/>
      <c r="O2" s="5"/>
      <c r="P2" s="5"/>
      <c r="Q2" s="5"/>
      <c r="R2" s="5"/>
      <c r="S2" s="5"/>
    </row>
    <row r="3" spans="1:26" ht="12.75">
      <c r="A3">
        <v>1</v>
      </c>
      <c r="B3">
        <v>5</v>
      </c>
      <c r="J3" s="5" t="s">
        <v>64</v>
      </c>
      <c r="K3" s="5">
        <v>1</v>
      </c>
      <c r="L3" s="5">
        <v>2</v>
      </c>
      <c r="M3" s="5">
        <v>3</v>
      </c>
      <c r="N3" s="5">
        <v>4</v>
      </c>
      <c r="O3" s="5">
        <v>5</v>
      </c>
      <c r="P3" s="5">
        <v>6</v>
      </c>
      <c r="Q3" s="5">
        <v>7</v>
      </c>
      <c r="R3" s="5">
        <v>8</v>
      </c>
      <c r="S3" s="5">
        <v>9</v>
      </c>
      <c r="T3" s="5">
        <v>10</v>
      </c>
      <c r="U3" s="5">
        <v>11</v>
      </c>
      <c r="V3" s="5">
        <v>12</v>
      </c>
      <c r="W3" s="5">
        <v>13</v>
      </c>
      <c r="X3" s="5">
        <v>14</v>
      </c>
      <c r="Y3" s="5">
        <v>15</v>
      </c>
      <c r="Z3" s="6" t="s">
        <v>65</v>
      </c>
    </row>
    <row r="4" spans="1:26" ht="12.75">
      <c r="A4">
        <v>1</v>
      </c>
      <c r="B4">
        <v>6</v>
      </c>
      <c r="J4" t="s">
        <v>66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 s="6">
        <f>SUM(K4:Y4)</f>
        <v>0</v>
      </c>
    </row>
    <row r="5" spans="1:26" ht="12.75">
      <c r="A5">
        <v>1</v>
      </c>
      <c r="B5">
        <v>6</v>
      </c>
      <c r="J5" t="s">
        <v>74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2</v>
      </c>
      <c r="S5">
        <v>0</v>
      </c>
      <c r="T5">
        <v>0</v>
      </c>
      <c r="U5">
        <v>0</v>
      </c>
      <c r="V5">
        <v>0</v>
      </c>
      <c r="W5">
        <v>0</v>
      </c>
      <c r="X5">
        <v>2</v>
      </c>
      <c r="Y5">
        <v>0</v>
      </c>
      <c r="Z5" s="6">
        <f>SUM(K5:Y5)</f>
        <v>4</v>
      </c>
    </row>
    <row r="6" spans="1:26" ht="12.75">
      <c r="A6">
        <v>1</v>
      </c>
      <c r="B6">
        <v>7</v>
      </c>
      <c r="J6" t="s">
        <v>75</v>
      </c>
      <c r="K6">
        <v>4</v>
      </c>
      <c r="L6">
        <v>10</v>
      </c>
      <c r="M6">
        <v>0</v>
      </c>
      <c r="N6">
        <v>2</v>
      </c>
      <c r="O6">
        <v>0</v>
      </c>
      <c r="P6">
        <v>0</v>
      </c>
      <c r="Q6">
        <v>9</v>
      </c>
      <c r="R6">
        <v>0</v>
      </c>
      <c r="S6">
        <v>2</v>
      </c>
      <c r="T6">
        <v>2</v>
      </c>
      <c r="U6">
        <v>0</v>
      </c>
      <c r="V6">
        <v>0</v>
      </c>
      <c r="W6">
        <v>2</v>
      </c>
      <c r="X6">
        <v>1</v>
      </c>
      <c r="Y6">
        <v>0</v>
      </c>
      <c r="Z6" s="6">
        <f>SUM(K6:Y6)</f>
        <v>32</v>
      </c>
    </row>
    <row r="7" spans="1:26" ht="12.75">
      <c r="A7">
        <v>1</v>
      </c>
      <c r="B7">
        <v>8</v>
      </c>
      <c r="J7" t="s">
        <v>76</v>
      </c>
      <c r="K7">
        <v>9</v>
      </c>
      <c r="L7">
        <v>17</v>
      </c>
      <c r="M7">
        <v>1</v>
      </c>
      <c r="N7">
        <v>2</v>
      </c>
      <c r="O7">
        <v>4</v>
      </c>
      <c r="P7">
        <v>8</v>
      </c>
      <c r="Q7">
        <v>16</v>
      </c>
      <c r="R7">
        <v>0</v>
      </c>
      <c r="S7">
        <v>1</v>
      </c>
      <c r="T7">
        <v>0</v>
      </c>
      <c r="U7">
        <v>5</v>
      </c>
      <c r="V7">
        <v>1</v>
      </c>
      <c r="W7">
        <v>0</v>
      </c>
      <c r="X7">
        <v>0</v>
      </c>
      <c r="Y7">
        <v>2</v>
      </c>
      <c r="Z7" s="6">
        <f>SUM(K7:Y7)</f>
        <v>66</v>
      </c>
    </row>
    <row r="8" spans="1:26" ht="12.75">
      <c r="A8">
        <v>1</v>
      </c>
      <c r="B8">
        <v>10</v>
      </c>
      <c r="J8" s="6" t="s">
        <v>70</v>
      </c>
      <c r="K8" s="6">
        <f>SUM(K4:K7)</f>
        <v>13</v>
      </c>
      <c r="L8" s="6">
        <f>SUM(L4:L7)</f>
        <v>27</v>
      </c>
      <c r="M8" s="6">
        <f aca="true" t="shared" si="0" ref="M8:X8">SUM(M4:M7)</f>
        <v>1</v>
      </c>
      <c r="N8" s="6">
        <f t="shared" si="0"/>
        <v>4</v>
      </c>
      <c r="O8" s="6">
        <f t="shared" si="0"/>
        <v>4</v>
      </c>
      <c r="P8" s="6">
        <f t="shared" si="0"/>
        <v>8</v>
      </c>
      <c r="Q8" s="6">
        <f t="shared" si="0"/>
        <v>25</v>
      </c>
      <c r="R8" s="6">
        <f t="shared" si="0"/>
        <v>2</v>
      </c>
      <c r="S8" s="6">
        <f t="shared" si="0"/>
        <v>3</v>
      </c>
      <c r="T8" s="6">
        <f t="shared" si="0"/>
        <v>2</v>
      </c>
      <c r="U8" s="6">
        <f t="shared" si="0"/>
        <v>5</v>
      </c>
      <c r="V8" s="6">
        <f t="shared" si="0"/>
        <v>1</v>
      </c>
      <c r="W8" s="6">
        <f t="shared" si="0"/>
        <v>2</v>
      </c>
      <c r="X8" s="6">
        <f t="shared" si="0"/>
        <v>3</v>
      </c>
      <c r="Y8" s="6">
        <f>SUM(Y4:Y7)</f>
        <v>2</v>
      </c>
      <c r="Z8" s="6">
        <f>SUM(K8:Y8)</f>
        <v>102</v>
      </c>
    </row>
    <row r="9" spans="1:2" ht="12.75">
      <c r="A9">
        <v>1</v>
      </c>
      <c r="B9">
        <v>10</v>
      </c>
    </row>
    <row r="10" spans="1:11" ht="12.75">
      <c r="A10">
        <v>1</v>
      </c>
      <c r="B10">
        <v>10</v>
      </c>
      <c r="H10" t="s">
        <v>77</v>
      </c>
      <c r="K10" s="6" t="s">
        <v>71</v>
      </c>
    </row>
    <row r="11" spans="1:11" ht="12.75">
      <c r="A11">
        <v>1</v>
      </c>
      <c r="B11">
        <v>10</v>
      </c>
      <c r="J11" t="s">
        <v>66</v>
      </c>
      <c r="K11">
        <f>Z4/Z8</f>
        <v>0</v>
      </c>
    </row>
    <row r="12" spans="1:11" ht="12.75">
      <c r="A12">
        <v>1</v>
      </c>
      <c r="B12">
        <v>10</v>
      </c>
      <c r="J12" t="s">
        <v>67</v>
      </c>
      <c r="K12">
        <f>Z5/Z8</f>
        <v>0.0392156862745098</v>
      </c>
    </row>
    <row r="13" spans="1:11" ht="12.75">
      <c r="A13">
        <v>1</v>
      </c>
      <c r="B13">
        <v>11</v>
      </c>
      <c r="J13" t="s">
        <v>68</v>
      </c>
      <c r="K13">
        <f>Z6/Z8</f>
        <v>0.3137254901960784</v>
      </c>
    </row>
    <row r="14" spans="1:11" ht="12.75">
      <c r="A14">
        <v>1</v>
      </c>
      <c r="B14">
        <v>11</v>
      </c>
      <c r="J14" t="s">
        <v>69</v>
      </c>
      <c r="K14">
        <f>Z7/Z8</f>
        <v>0.6470588235294118</v>
      </c>
    </row>
    <row r="15" spans="1:2" ht="12.75">
      <c r="A15">
        <v>1</v>
      </c>
      <c r="B15">
        <v>11</v>
      </c>
    </row>
    <row r="16" spans="1:13" ht="12.75">
      <c r="A16">
        <v>2</v>
      </c>
      <c r="B16">
        <v>4.5</v>
      </c>
      <c r="K16" t="s">
        <v>4</v>
      </c>
      <c r="L16" s="6" t="s">
        <v>72</v>
      </c>
      <c r="M16" s="6" t="s">
        <v>73</v>
      </c>
    </row>
    <row r="17" spans="1:13" ht="12.75">
      <c r="A17">
        <v>2</v>
      </c>
      <c r="B17">
        <v>4.5</v>
      </c>
      <c r="G17">
        <v>1</v>
      </c>
      <c r="H17" t="s">
        <v>19</v>
      </c>
      <c r="K17">
        <v>1</v>
      </c>
      <c r="L17">
        <f>(K11*K4)+(K12*K5)+(K13*K6)+(K14*K7)</f>
        <v>7.07843137254902</v>
      </c>
      <c r="M17">
        <f>(L17/L32)*100</f>
        <v>12.994960403167749</v>
      </c>
    </row>
    <row r="18" spans="1:13" ht="12.75">
      <c r="A18">
        <v>2</v>
      </c>
      <c r="B18">
        <v>5</v>
      </c>
      <c r="G18">
        <v>2</v>
      </c>
      <c r="H18" t="s">
        <v>20</v>
      </c>
      <c r="K18">
        <v>2</v>
      </c>
      <c r="L18">
        <f>(K11*L4)+(K12*L5)+(K13*L6)+(K14*L7)</f>
        <v>14.137254901960784</v>
      </c>
      <c r="M18">
        <f>(L18/L32)*100</f>
        <v>25.953923686105114</v>
      </c>
    </row>
    <row r="19" spans="1:13" ht="12.75">
      <c r="A19">
        <v>2</v>
      </c>
      <c r="B19">
        <v>5.5</v>
      </c>
      <c r="G19">
        <v>3</v>
      </c>
      <c r="H19" t="s">
        <v>11</v>
      </c>
      <c r="K19">
        <v>3</v>
      </c>
      <c r="L19">
        <f>(K11*M4)+(K12*M5)+(K13*M6)+(K14*M7)</f>
        <v>0.6470588235294118</v>
      </c>
      <c r="M19">
        <f>(L19/L32)*100</f>
        <v>1.187904967602592</v>
      </c>
    </row>
    <row r="20" spans="1:13" ht="12.75">
      <c r="A20">
        <v>2</v>
      </c>
      <c r="B20">
        <v>6</v>
      </c>
      <c r="G20">
        <v>4</v>
      </c>
      <c r="H20" s="3" t="s">
        <v>21</v>
      </c>
      <c r="K20">
        <v>4</v>
      </c>
      <c r="L20">
        <f>(K11*N4)+(K12*N5)+(K13*N6)+(K14*N7)</f>
        <v>1.9215686274509804</v>
      </c>
      <c r="M20">
        <f>(L20/L32)*100</f>
        <v>3.527717782577394</v>
      </c>
    </row>
    <row r="21" spans="1:13" ht="12.75">
      <c r="A21">
        <v>2</v>
      </c>
      <c r="B21">
        <v>7</v>
      </c>
      <c r="G21">
        <v>5</v>
      </c>
      <c r="H21" s="3" t="s">
        <v>22</v>
      </c>
      <c r="K21">
        <v>5</v>
      </c>
      <c r="L21">
        <f>(K11*O4)+(K12*O5)+(K13*5)+(K14*O7)</f>
        <v>4.1568627450980395</v>
      </c>
      <c r="M21">
        <f>(L21/L32)*100</f>
        <v>7.6313894888408935</v>
      </c>
    </row>
    <row r="22" spans="1:13" ht="12.75">
      <c r="A22" s="2">
        <v>2</v>
      </c>
      <c r="B22">
        <v>7</v>
      </c>
      <c r="G22">
        <v>6</v>
      </c>
      <c r="H22" s="3" t="s">
        <v>23</v>
      </c>
      <c r="K22">
        <v>6</v>
      </c>
      <c r="L22">
        <f>(K11*P4)+(K12*P5)+(K13*P6)+(K14*P7)</f>
        <v>5.176470588235294</v>
      </c>
      <c r="M22">
        <f>(L22/L32)*100</f>
        <v>9.503239740820735</v>
      </c>
    </row>
    <row r="23" spans="1:13" ht="12.75">
      <c r="A23">
        <v>2</v>
      </c>
      <c r="B23">
        <v>7</v>
      </c>
      <c r="G23">
        <v>7</v>
      </c>
      <c r="H23" s="3" t="s">
        <v>24</v>
      </c>
      <c r="K23">
        <v>7</v>
      </c>
      <c r="L23">
        <f>(K11*Q4)+(K12*Q5)+(K13*Q6)+(K14*Q7)</f>
        <v>13.176470588235293</v>
      </c>
      <c r="M23">
        <f>(L23/L32)*100</f>
        <v>24.190064794816415</v>
      </c>
    </row>
    <row r="24" spans="1:13" ht="12.75">
      <c r="A24">
        <v>2</v>
      </c>
      <c r="B24">
        <v>7</v>
      </c>
      <c r="G24">
        <v>8</v>
      </c>
      <c r="H24" t="s">
        <v>25</v>
      </c>
      <c r="K24">
        <v>8</v>
      </c>
      <c r="L24">
        <f>(K11*R4)+(K12*R5)+(K13*R6)+(K14*R7)</f>
        <v>0.0784313725490196</v>
      </c>
      <c r="M24">
        <f>(L24/L32)*100</f>
        <v>0.14398848092152627</v>
      </c>
    </row>
    <row r="25" spans="1:13" ht="12.75">
      <c r="A25">
        <v>2</v>
      </c>
      <c r="B25">
        <v>7</v>
      </c>
      <c r="G25">
        <v>9</v>
      </c>
      <c r="H25" t="s">
        <v>26</v>
      </c>
      <c r="K25">
        <v>9</v>
      </c>
      <c r="L25">
        <f>(K11*S4)+(K12*S5)+(K13*S6)+(K14*S7)</f>
        <v>1.2745098039215685</v>
      </c>
      <c r="M25">
        <f>(L25/L32)*100</f>
        <v>2.339812814974802</v>
      </c>
    </row>
    <row r="26" spans="1:13" ht="12.75">
      <c r="A26">
        <v>2</v>
      </c>
      <c r="B26">
        <v>8</v>
      </c>
      <c r="G26">
        <v>10</v>
      </c>
      <c r="H26" t="s">
        <v>27</v>
      </c>
      <c r="K26">
        <v>10</v>
      </c>
      <c r="L26">
        <f>(K11*T4)+(K12*T5)+(K13*T6)+(K14*T7)</f>
        <v>0.6274509803921569</v>
      </c>
      <c r="M26">
        <f>(L26/L32)*100</f>
        <v>1.1519078473722102</v>
      </c>
    </row>
    <row r="27" spans="1:13" ht="12.75">
      <c r="A27">
        <v>2</v>
      </c>
      <c r="B27">
        <v>8</v>
      </c>
      <c r="G27">
        <v>11</v>
      </c>
      <c r="H27" t="s">
        <v>28</v>
      </c>
      <c r="K27">
        <v>11</v>
      </c>
      <c r="L27">
        <f>(K11*U4)+(K12*U5)+(K13*U6)+(K14*U7)</f>
        <v>3.235294117647059</v>
      </c>
      <c r="M27">
        <f>(L27/L32)*100</f>
        <v>5.939524838012959</v>
      </c>
    </row>
    <row r="28" spans="1:13" ht="12.75">
      <c r="A28">
        <v>2</v>
      </c>
      <c r="B28">
        <v>9.5</v>
      </c>
      <c r="G28">
        <v>12</v>
      </c>
      <c r="H28" t="s">
        <v>29</v>
      </c>
      <c r="K28">
        <v>12</v>
      </c>
      <c r="L28">
        <f>(K11*V4)+(K12*V5)+(K13*V6)+(K14*V7)</f>
        <v>0.6470588235294118</v>
      </c>
      <c r="M28">
        <f>(L28/L32)*100</f>
        <v>1.187904967602592</v>
      </c>
    </row>
    <row r="29" spans="1:13" ht="12.75">
      <c r="A29">
        <v>2</v>
      </c>
      <c r="B29">
        <v>9.5</v>
      </c>
      <c r="G29">
        <v>13</v>
      </c>
      <c r="H29" t="s">
        <v>30</v>
      </c>
      <c r="K29">
        <v>13</v>
      </c>
      <c r="L29">
        <f>(K11*W4)+(K12*W5)+(K13*W6)+(K14*W7)</f>
        <v>0.6274509803921569</v>
      </c>
      <c r="M29">
        <f>(L29/L32)*100</f>
        <v>1.1519078473722102</v>
      </c>
    </row>
    <row r="30" spans="1:13" ht="12.75">
      <c r="A30">
        <v>2</v>
      </c>
      <c r="B30">
        <v>9.5</v>
      </c>
      <c r="G30">
        <v>14</v>
      </c>
      <c r="H30" t="s">
        <v>31</v>
      </c>
      <c r="K30">
        <v>14</v>
      </c>
      <c r="L30">
        <f>(K11*X4)+(K12*X5)+(K13*X6)+(K14*X7)</f>
        <v>0.39215686274509803</v>
      </c>
      <c r="M30">
        <f>(L30/L32)*100</f>
        <v>0.7199424046076314</v>
      </c>
    </row>
    <row r="31" spans="1:13" ht="12.75">
      <c r="A31">
        <v>2</v>
      </c>
      <c r="B31" s="2">
        <v>10</v>
      </c>
      <c r="G31">
        <v>15</v>
      </c>
      <c r="H31" t="s">
        <v>18</v>
      </c>
      <c r="K31">
        <v>15</v>
      </c>
      <c r="L31">
        <f>(K11*Y4)+(K12*Y5)+(K13*Y6)+(K14*Y7)</f>
        <v>1.2941176470588236</v>
      </c>
      <c r="M31">
        <f>(L31/L32)*100</f>
        <v>2.375809935205184</v>
      </c>
    </row>
    <row r="32" spans="1:13" ht="12.75">
      <c r="A32">
        <v>2</v>
      </c>
      <c r="B32">
        <v>11</v>
      </c>
      <c r="K32" s="6" t="s">
        <v>65</v>
      </c>
      <c r="L32" s="6">
        <f>SUM(L17:L31)</f>
        <v>54.470588235294116</v>
      </c>
      <c r="M32">
        <f>SUM(M17:M31)</f>
        <v>100.00000000000003</v>
      </c>
    </row>
    <row r="33" spans="1:2" ht="12.75">
      <c r="A33">
        <v>2</v>
      </c>
      <c r="B33">
        <v>12</v>
      </c>
    </row>
    <row r="34" spans="1:2" ht="12.75">
      <c r="A34">
        <v>2</v>
      </c>
      <c r="B34">
        <v>12</v>
      </c>
    </row>
    <row r="35" spans="1:2" ht="12.75">
      <c r="A35">
        <v>2</v>
      </c>
      <c r="B35">
        <v>13</v>
      </c>
    </row>
    <row r="36" spans="1:2" ht="12.75">
      <c r="A36">
        <v>2</v>
      </c>
      <c r="B36">
        <v>14</v>
      </c>
    </row>
    <row r="37" spans="1:2" ht="12.75">
      <c r="A37">
        <v>2</v>
      </c>
      <c r="B37">
        <v>14</v>
      </c>
    </row>
    <row r="38" spans="1:2" ht="12.75">
      <c r="A38">
        <v>2</v>
      </c>
      <c r="B38">
        <v>15</v>
      </c>
    </row>
    <row r="39" spans="1:2" ht="12.75">
      <c r="A39">
        <v>2</v>
      </c>
      <c r="B39">
        <v>15</v>
      </c>
    </row>
    <row r="40" spans="1:2" ht="12.75">
      <c r="A40">
        <v>2</v>
      </c>
      <c r="B40">
        <v>15</v>
      </c>
    </row>
    <row r="41" spans="1:2" ht="12.75">
      <c r="A41">
        <v>2</v>
      </c>
      <c r="B41">
        <v>18</v>
      </c>
    </row>
    <row r="42" spans="1:2" ht="12.75">
      <c r="A42">
        <v>2</v>
      </c>
      <c r="B42">
        <v>20</v>
      </c>
    </row>
    <row r="43" spans="1:2" ht="12.75">
      <c r="A43">
        <v>3</v>
      </c>
      <c r="B43">
        <v>10</v>
      </c>
    </row>
    <row r="44" spans="1:2" ht="12.75">
      <c r="A44">
        <v>4</v>
      </c>
      <c r="B44">
        <v>5</v>
      </c>
    </row>
    <row r="45" spans="1:2" ht="12.75">
      <c r="A45">
        <v>4</v>
      </c>
      <c r="B45">
        <v>7</v>
      </c>
    </row>
    <row r="46" spans="1:2" ht="12.75">
      <c r="A46">
        <v>4</v>
      </c>
      <c r="B46">
        <v>8.5</v>
      </c>
    </row>
    <row r="47" spans="1:2" ht="12.75">
      <c r="A47">
        <v>4</v>
      </c>
      <c r="B47">
        <v>8.5</v>
      </c>
    </row>
    <row r="48" spans="1:2" ht="12.75">
      <c r="A48">
        <v>5</v>
      </c>
      <c r="B48">
        <v>8</v>
      </c>
    </row>
    <row r="49" spans="1:2" ht="12.75">
      <c r="A49">
        <v>5</v>
      </c>
      <c r="B49">
        <v>8</v>
      </c>
    </row>
    <row r="50" spans="1:2" ht="12.75">
      <c r="A50">
        <v>5</v>
      </c>
      <c r="B50">
        <v>9</v>
      </c>
    </row>
    <row r="51" spans="1:2" ht="12.75">
      <c r="A51">
        <v>5</v>
      </c>
      <c r="B51">
        <v>9</v>
      </c>
    </row>
    <row r="52" spans="1:2" ht="12.75">
      <c r="A52">
        <v>6</v>
      </c>
      <c r="B52">
        <v>10</v>
      </c>
    </row>
    <row r="53" spans="1:2" ht="12.75">
      <c r="A53">
        <v>6</v>
      </c>
      <c r="B53">
        <v>10</v>
      </c>
    </row>
    <row r="54" spans="1:2" ht="12.75">
      <c r="A54">
        <v>6</v>
      </c>
      <c r="B54">
        <v>10</v>
      </c>
    </row>
    <row r="55" spans="1:2" ht="12.75">
      <c r="A55">
        <v>6</v>
      </c>
      <c r="B55">
        <v>11</v>
      </c>
    </row>
    <row r="56" spans="1:2" ht="12.75">
      <c r="A56">
        <v>6</v>
      </c>
      <c r="B56">
        <v>11</v>
      </c>
    </row>
    <row r="57" spans="1:2" ht="12.75">
      <c r="A57">
        <v>6</v>
      </c>
      <c r="B57">
        <v>11</v>
      </c>
    </row>
    <row r="58" spans="1:2" ht="12.75">
      <c r="A58">
        <v>6</v>
      </c>
      <c r="B58">
        <v>12</v>
      </c>
    </row>
    <row r="59" spans="1:2" ht="12.75">
      <c r="A59">
        <v>6</v>
      </c>
      <c r="B59">
        <v>15</v>
      </c>
    </row>
    <row r="60" spans="1:2" ht="12.75">
      <c r="A60">
        <v>7</v>
      </c>
      <c r="B60">
        <v>5</v>
      </c>
    </row>
    <row r="61" spans="1:2" ht="12.75">
      <c r="A61">
        <v>7</v>
      </c>
      <c r="B61">
        <v>5</v>
      </c>
    </row>
    <row r="62" spans="1:2" ht="12.75">
      <c r="A62">
        <v>7</v>
      </c>
      <c r="B62">
        <v>6</v>
      </c>
    </row>
    <row r="63" spans="1:2" ht="12.75">
      <c r="A63">
        <v>7</v>
      </c>
      <c r="B63">
        <v>6</v>
      </c>
    </row>
    <row r="64" spans="1:2" ht="12.75">
      <c r="A64">
        <v>7</v>
      </c>
      <c r="B64">
        <v>6</v>
      </c>
    </row>
    <row r="65" spans="1:2" ht="12.75">
      <c r="A65">
        <v>7</v>
      </c>
      <c r="B65">
        <v>7</v>
      </c>
    </row>
    <row r="66" spans="1:2" ht="12.75">
      <c r="A66">
        <v>7</v>
      </c>
      <c r="B66">
        <v>7</v>
      </c>
    </row>
    <row r="67" spans="1:2" ht="12.75">
      <c r="A67">
        <v>7</v>
      </c>
      <c r="B67">
        <v>7</v>
      </c>
    </row>
    <row r="68" spans="1:2" ht="12.75">
      <c r="A68">
        <v>7</v>
      </c>
      <c r="B68">
        <v>7</v>
      </c>
    </row>
    <row r="69" spans="1:2" ht="12.75">
      <c r="A69">
        <v>7</v>
      </c>
      <c r="B69">
        <v>7.8</v>
      </c>
    </row>
    <row r="70" spans="1:2" ht="12.75">
      <c r="A70">
        <v>7</v>
      </c>
      <c r="B70">
        <v>8</v>
      </c>
    </row>
    <row r="71" spans="1:2" ht="12.75">
      <c r="A71">
        <v>7</v>
      </c>
      <c r="B71">
        <v>8</v>
      </c>
    </row>
    <row r="72" spans="1:2" ht="12.75">
      <c r="A72">
        <v>7</v>
      </c>
      <c r="B72">
        <v>8</v>
      </c>
    </row>
    <row r="73" spans="1:2" ht="12.75">
      <c r="A73">
        <v>7</v>
      </c>
      <c r="B73">
        <v>8</v>
      </c>
    </row>
    <row r="74" spans="1:2" ht="12.75">
      <c r="A74">
        <v>7</v>
      </c>
      <c r="B74">
        <v>8</v>
      </c>
    </row>
    <row r="75" spans="1:2" ht="12.75">
      <c r="A75">
        <v>7</v>
      </c>
      <c r="B75">
        <v>9</v>
      </c>
    </row>
    <row r="76" spans="1:2" ht="12.75">
      <c r="A76">
        <v>7</v>
      </c>
      <c r="B76">
        <v>10</v>
      </c>
    </row>
    <row r="77" spans="1:2" ht="12.75">
      <c r="A77">
        <v>7</v>
      </c>
      <c r="B77">
        <v>10</v>
      </c>
    </row>
    <row r="78" spans="1:2" ht="12.75">
      <c r="A78">
        <v>7</v>
      </c>
      <c r="B78">
        <v>11</v>
      </c>
    </row>
    <row r="79" spans="1:2" ht="12.75">
      <c r="A79">
        <v>7</v>
      </c>
      <c r="B79">
        <v>12</v>
      </c>
    </row>
    <row r="80" spans="1:2" ht="12.75">
      <c r="A80">
        <v>7</v>
      </c>
      <c r="B80">
        <v>12</v>
      </c>
    </row>
    <row r="81" spans="1:2" ht="12.75">
      <c r="A81">
        <v>7</v>
      </c>
      <c r="B81">
        <v>13</v>
      </c>
    </row>
    <row r="82" spans="1:2" ht="12.75">
      <c r="A82">
        <v>7</v>
      </c>
      <c r="B82">
        <v>15</v>
      </c>
    </row>
    <row r="83" spans="1:2" ht="12.75">
      <c r="A83">
        <v>7</v>
      </c>
      <c r="B83">
        <v>16</v>
      </c>
    </row>
    <row r="84" spans="1:2" ht="12.75">
      <c r="A84">
        <v>7</v>
      </c>
      <c r="B84">
        <v>16</v>
      </c>
    </row>
    <row r="85" spans="1:2" ht="12.75">
      <c r="A85">
        <v>8</v>
      </c>
      <c r="B85">
        <v>4</v>
      </c>
    </row>
    <row r="86" spans="1:2" ht="12.75">
      <c r="A86">
        <v>8</v>
      </c>
      <c r="B86">
        <v>4</v>
      </c>
    </row>
    <row r="87" spans="1:2" ht="12.75">
      <c r="A87">
        <v>9</v>
      </c>
      <c r="B87">
        <v>12</v>
      </c>
    </row>
    <row r="88" spans="1:2" ht="12.75">
      <c r="A88">
        <v>9</v>
      </c>
      <c r="B88">
        <v>5</v>
      </c>
    </row>
    <row r="89" spans="1:2" ht="12.75">
      <c r="A89">
        <v>9</v>
      </c>
      <c r="B89">
        <v>5</v>
      </c>
    </row>
    <row r="90" spans="1:2" ht="12.75">
      <c r="A90">
        <v>10</v>
      </c>
      <c r="B90">
        <v>5</v>
      </c>
    </row>
    <row r="91" spans="1:2" ht="12.75">
      <c r="A91">
        <v>10</v>
      </c>
      <c r="B91">
        <v>5</v>
      </c>
    </row>
    <row r="92" spans="1:2" ht="12.75">
      <c r="A92">
        <v>11</v>
      </c>
      <c r="B92">
        <v>8.5</v>
      </c>
    </row>
    <row r="93" spans="1:2" ht="12.75">
      <c r="A93">
        <v>11</v>
      </c>
      <c r="B93">
        <v>8.5</v>
      </c>
    </row>
    <row r="94" spans="1:3" ht="12.75">
      <c r="A94" s="1">
        <v>11</v>
      </c>
      <c r="B94">
        <v>8.5</v>
      </c>
      <c r="C94" s="1"/>
    </row>
    <row r="95" spans="1:3" ht="12.75">
      <c r="A95" s="1">
        <v>11</v>
      </c>
      <c r="B95">
        <v>12</v>
      </c>
      <c r="C95" s="1"/>
    </row>
    <row r="96" spans="1:2" ht="12.75">
      <c r="A96">
        <v>11</v>
      </c>
      <c r="B96">
        <v>18</v>
      </c>
    </row>
    <row r="97" spans="1:2" ht="12.75">
      <c r="A97">
        <v>12</v>
      </c>
      <c r="B97">
        <v>12</v>
      </c>
    </row>
    <row r="98" spans="1:2" ht="12.75">
      <c r="A98">
        <v>13</v>
      </c>
      <c r="B98">
        <v>7</v>
      </c>
    </row>
    <row r="99" spans="1:2" ht="12.75">
      <c r="A99">
        <v>13</v>
      </c>
      <c r="B99">
        <v>7</v>
      </c>
    </row>
    <row r="100" spans="1:2" ht="12.75">
      <c r="A100">
        <v>14</v>
      </c>
      <c r="B100">
        <v>4</v>
      </c>
    </row>
    <row r="101" spans="1:2" ht="12.75">
      <c r="A101">
        <v>14</v>
      </c>
      <c r="B101">
        <v>4</v>
      </c>
    </row>
    <row r="102" spans="1:2" ht="12.75">
      <c r="A102">
        <v>14</v>
      </c>
      <c r="B102">
        <v>4.5</v>
      </c>
    </row>
    <row r="103" spans="1:2" ht="12.75">
      <c r="A103">
        <v>15</v>
      </c>
      <c r="B103">
        <v>7</v>
      </c>
    </row>
    <row r="104" spans="1:2" ht="12.75">
      <c r="A104">
        <v>15</v>
      </c>
      <c r="B104">
        <v>7</v>
      </c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49"/>
  <sheetViews>
    <sheetView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10.8515625" style="2" customWidth="1"/>
    <col min="4" max="4" width="9.421875" style="2" customWidth="1"/>
    <col min="5" max="5" width="10.57421875" style="2" customWidth="1"/>
    <col min="8" max="8" width="2.7109375" style="0" customWidth="1"/>
    <col min="10" max="10" width="10.57421875" style="0" customWidth="1"/>
    <col min="13" max="13" width="3.421875" style="0" customWidth="1"/>
    <col min="14" max="14" width="24.140625" style="9" customWidth="1"/>
    <col min="15" max="20" width="9.140625" style="9" customWidth="1"/>
  </cols>
  <sheetData>
    <row r="1" spans="1:14" ht="14.25">
      <c r="A1" s="2" t="s">
        <v>88</v>
      </c>
      <c r="F1" s="7"/>
      <c r="N1" s="14"/>
    </row>
    <row r="2" spans="1:15" ht="12.75">
      <c r="A2" s="2" t="s">
        <v>4</v>
      </c>
      <c r="B2" s="2" t="s">
        <v>7</v>
      </c>
      <c r="C2" s="2" t="s">
        <v>79</v>
      </c>
      <c r="D2" s="2" t="s">
        <v>85</v>
      </c>
      <c r="E2" s="2" t="s">
        <v>85</v>
      </c>
      <c r="N2" s="15"/>
      <c r="O2" s="15"/>
    </row>
    <row r="3" spans="1:20" ht="12.75">
      <c r="A3" s="2">
        <v>1</v>
      </c>
      <c r="B3" s="2">
        <v>81</v>
      </c>
      <c r="C3" s="2">
        <f>(B3^2)/(PI()*4)</f>
        <v>522.1077908129627</v>
      </c>
      <c r="D3" s="2">
        <f aca="true" t="shared" si="0" ref="D3:D15">SQRT(C3/PI())*2</f>
        <v>25.783100780887047</v>
      </c>
      <c r="E3" s="2">
        <v>25.783100780887047</v>
      </c>
      <c r="N3" s="8"/>
      <c r="O3" s="8"/>
      <c r="Q3" s="15"/>
      <c r="R3" s="15"/>
      <c r="S3" s="15"/>
      <c r="T3" s="15"/>
    </row>
    <row r="4" spans="1:20" ht="12.75">
      <c r="A4" s="2">
        <v>1</v>
      </c>
      <c r="B4" s="2">
        <v>31</v>
      </c>
      <c r="C4" s="2">
        <f>(B4^2)/(PI()*4)</f>
        <v>76.47395015565571</v>
      </c>
      <c r="D4" s="2">
        <f t="shared" si="0"/>
        <v>9.867606471697512</v>
      </c>
      <c r="E4" s="2">
        <v>9.867606471697512</v>
      </c>
      <c r="N4" s="8"/>
      <c r="O4" s="8"/>
      <c r="Q4" s="8"/>
      <c r="R4" s="8"/>
      <c r="S4" s="8"/>
      <c r="T4" s="8"/>
    </row>
    <row r="5" spans="1:20" ht="12.75">
      <c r="A5" s="2">
        <v>1</v>
      </c>
      <c r="B5" s="2">
        <v>71</v>
      </c>
      <c r="C5" s="2">
        <f>(B5^2)/(PI()*4)</f>
        <v>401.15003406312223</v>
      </c>
      <c r="D5" s="2">
        <f t="shared" si="0"/>
        <v>22.600001919049138</v>
      </c>
      <c r="E5" s="2">
        <v>22.600001919049138</v>
      </c>
      <c r="N5" s="8"/>
      <c r="O5" s="8"/>
      <c r="Q5" s="8"/>
      <c r="R5" s="8"/>
      <c r="S5" s="8"/>
      <c r="T5" s="8"/>
    </row>
    <row r="6" spans="1:20" ht="12.75">
      <c r="A6" s="2">
        <v>1</v>
      </c>
      <c r="B6" s="2">
        <v>52</v>
      </c>
      <c r="C6" s="2">
        <f aca="true" t="shared" si="1" ref="C6:C15">(B6^2)/(PI()*4)</f>
        <v>215.1774830602425</v>
      </c>
      <c r="D6" s="2">
        <f t="shared" si="0"/>
        <v>16.552114081557114</v>
      </c>
      <c r="E6" s="2">
        <v>16.552114081557114</v>
      </c>
      <c r="N6" s="8"/>
      <c r="O6" s="8"/>
      <c r="Q6" s="8"/>
      <c r="R6" s="8"/>
      <c r="S6" s="8"/>
      <c r="T6" s="8"/>
    </row>
    <row r="7" spans="1:20" ht="12.75">
      <c r="A7" s="2">
        <v>1</v>
      </c>
      <c r="B7" s="2">
        <v>26</v>
      </c>
      <c r="C7" s="2">
        <f t="shared" si="1"/>
        <v>53.79437076506063</v>
      </c>
      <c r="D7" s="2">
        <f t="shared" si="0"/>
        <v>8.276057040778557</v>
      </c>
      <c r="E7" s="2">
        <v>8.276057040778557</v>
      </c>
      <c r="N7" s="8"/>
      <c r="O7" s="8"/>
      <c r="Q7" s="8"/>
      <c r="R7" s="8"/>
      <c r="S7" s="8"/>
      <c r="T7" s="8"/>
    </row>
    <row r="8" spans="1:20" ht="12.75">
      <c r="A8" s="2">
        <v>1</v>
      </c>
      <c r="B8" s="2">
        <v>46</v>
      </c>
      <c r="C8" s="2">
        <f t="shared" si="1"/>
        <v>168.38592979122527</v>
      </c>
      <c r="D8" s="2">
        <f t="shared" si="0"/>
        <v>14.642254764454371</v>
      </c>
      <c r="E8" s="2">
        <v>14.642254764454371</v>
      </c>
      <c r="N8" s="8"/>
      <c r="O8" s="8"/>
      <c r="Q8" s="8"/>
      <c r="R8" s="8"/>
      <c r="S8" s="8"/>
      <c r="T8" s="8"/>
    </row>
    <row r="9" spans="1:20" ht="12.75">
      <c r="A9" s="2">
        <v>1</v>
      </c>
      <c r="B9" s="2">
        <v>31</v>
      </c>
      <c r="C9" s="2">
        <f t="shared" si="1"/>
        <v>76.47395015565571</v>
      </c>
      <c r="D9" s="2">
        <f t="shared" si="0"/>
        <v>9.867606471697512</v>
      </c>
      <c r="E9" s="2">
        <v>9.867606471697512</v>
      </c>
      <c r="N9" s="8"/>
      <c r="O9" s="8"/>
      <c r="Q9" s="8"/>
      <c r="R9" s="8"/>
      <c r="S9" s="8"/>
      <c r="T9" s="8"/>
    </row>
    <row r="10" spans="1:20" ht="12.75">
      <c r="A10" s="2">
        <v>1</v>
      </c>
      <c r="B10" s="2">
        <v>71</v>
      </c>
      <c r="C10" s="2">
        <f t="shared" si="1"/>
        <v>401.15003406312223</v>
      </c>
      <c r="D10" s="2">
        <f t="shared" si="0"/>
        <v>22.600001919049138</v>
      </c>
      <c r="E10" s="2">
        <v>22.600001919049138</v>
      </c>
      <c r="N10" s="8"/>
      <c r="O10" s="8"/>
      <c r="Q10" s="8"/>
      <c r="R10" s="8"/>
      <c r="S10" s="8"/>
      <c r="T10" s="8"/>
    </row>
    <row r="11" spans="1:20" ht="12.75">
      <c r="A11" s="2">
        <v>1</v>
      </c>
      <c r="B11" s="2">
        <v>79</v>
      </c>
      <c r="C11" s="2">
        <f t="shared" si="1"/>
        <v>496.6429999182594</v>
      </c>
      <c r="D11" s="2">
        <f t="shared" si="0"/>
        <v>25.146481008519466</v>
      </c>
      <c r="E11" s="2">
        <v>25.146481008519466</v>
      </c>
      <c r="N11" s="8"/>
      <c r="O11" s="8"/>
      <c r="Q11" s="8"/>
      <c r="R11" s="8"/>
      <c r="S11" s="8"/>
      <c r="T11" s="8"/>
    </row>
    <row r="12" spans="1:20" ht="12.75">
      <c r="A12" s="2">
        <v>1</v>
      </c>
      <c r="B12" s="2">
        <v>45</v>
      </c>
      <c r="C12" s="2">
        <f t="shared" si="1"/>
        <v>161.14437988054402</v>
      </c>
      <c r="D12" s="2">
        <f t="shared" si="0"/>
        <v>14.32394487827058</v>
      </c>
      <c r="E12" s="2">
        <v>14.32394487827058</v>
      </c>
      <c r="N12" s="8"/>
      <c r="O12" s="8"/>
      <c r="Q12" s="8"/>
      <c r="R12" s="8"/>
      <c r="S12" s="8"/>
      <c r="T12" s="8"/>
    </row>
    <row r="13" spans="1:20" ht="12.75">
      <c r="A13" s="2">
        <v>1</v>
      </c>
      <c r="B13" s="2">
        <v>52</v>
      </c>
      <c r="C13" s="2">
        <f t="shared" si="1"/>
        <v>215.1774830602425</v>
      </c>
      <c r="D13" s="2">
        <f t="shared" si="0"/>
        <v>16.552114081557114</v>
      </c>
      <c r="E13" s="2">
        <v>16.552114081557114</v>
      </c>
      <c r="N13" s="8"/>
      <c r="O13" s="8"/>
      <c r="Q13" s="8"/>
      <c r="R13" s="8"/>
      <c r="S13" s="8"/>
      <c r="T13" s="8"/>
    </row>
    <row r="14" spans="1:20" ht="12.75">
      <c r="A14" s="2">
        <v>1</v>
      </c>
      <c r="B14" s="2">
        <v>59</v>
      </c>
      <c r="C14" s="2">
        <f t="shared" si="1"/>
        <v>277.00917845144386</v>
      </c>
      <c r="D14" s="2">
        <f t="shared" si="0"/>
        <v>18.78028328484365</v>
      </c>
      <c r="E14" s="2">
        <v>18.78028328484365</v>
      </c>
      <c r="N14" s="8"/>
      <c r="O14" s="8"/>
      <c r="Q14" s="8"/>
      <c r="R14" s="8"/>
      <c r="S14" s="8"/>
      <c r="T14" s="8"/>
    </row>
    <row r="15" spans="1:20" ht="12.75">
      <c r="A15" s="2">
        <v>1</v>
      </c>
      <c r="B15" s="2">
        <v>79</v>
      </c>
      <c r="C15" s="2">
        <f t="shared" si="1"/>
        <v>496.6429999182594</v>
      </c>
      <c r="D15" s="2">
        <f t="shared" si="0"/>
        <v>25.146481008519466</v>
      </c>
      <c r="E15" s="2">
        <v>25.146481008519466</v>
      </c>
      <c r="L15" s="12"/>
      <c r="M15" s="12"/>
      <c r="N15" s="8"/>
      <c r="O15" s="8"/>
      <c r="Q15" s="8"/>
      <c r="R15" s="8"/>
      <c r="S15" s="8"/>
      <c r="T15" s="8"/>
    </row>
    <row r="16" spans="1:20" s="12" customFormat="1" ht="12.75">
      <c r="A16" s="23"/>
      <c r="B16" s="23"/>
      <c r="C16" s="23"/>
      <c r="D16" s="23"/>
      <c r="E16" s="23"/>
      <c r="J16"/>
      <c r="K16"/>
      <c r="N16" s="8"/>
      <c r="O16" s="8"/>
      <c r="P16" s="13"/>
      <c r="Q16" s="8"/>
      <c r="R16" s="8"/>
      <c r="S16" s="8"/>
      <c r="T16" s="8"/>
    </row>
    <row r="17" spans="1:20" s="12" customFormat="1" ht="12.75">
      <c r="A17" s="24"/>
      <c r="B17" s="24"/>
      <c r="C17" s="24"/>
      <c r="D17" s="24"/>
      <c r="E17" s="24"/>
      <c r="G17"/>
      <c r="H17"/>
      <c r="I17"/>
      <c r="J17"/>
      <c r="K17"/>
      <c r="N17" s="8"/>
      <c r="O17" s="8"/>
      <c r="P17" s="13"/>
      <c r="Q17" s="8"/>
      <c r="R17" s="8"/>
      <c r="S17" s="8"/>
      <c r="T17" s="8"/>
    </row>
    <row r="18" spans="1:20" s="12" customFormat="1" ht="12.75">
      <c r="A18" s="24"/>
      <c r="B18" s="24"/>
      <c r="C18" s="24"/>
      <c r="D18" s="24"/>
      <c r="E18" s="24"/>
      <c r="J18"/>
      <c r="K18"/>
      <c r="N18" s="8"/>
      <c r="O18" s="8"/>
      <c r="P18" s="13"/>
      <c r="Q18" s="8"/>
      <c r="R18" s="8"/>
      <c r="S18" s="8"/>
      <c r="T18" s="8"/>
    </row>
    <row r="19" spans="1:20" s="12" customFormat="1" ht="12.75">
      <c r="A19" s="24"/>
      <c r="B19" s="24"/>
      <c r="C19" s="24"/>
      <c r="D19" s="24"/>
      <c r="E19" s="24"/>
      <c r="J19"/>
      <c r="K19"/>
      <c r="N19" s="8"/>
      <c r="O19" s="8"/>
      <c r="P19" s="13"/>
      <c r="Q19" s="8"/>
      <c r="R19" s="8"/>
      <c r="S19" s="8"/>
      <c r="T19" s="8"/>
    </row>
    <row r="20" spans="1:20" s="12" customFormat="1" ht="12.75">
      <c r="A20" s="24"/>
      <c r="B20" s="24"/>
      <c r="C20" s="24"/>
      <c r="D20" s="24"/>
      <c r="E20" s="24"/>
      <c r="J20"/>
      <c r="K20"/>
      <c r="N20" s="8"/>
      <c r="O20" s="8"/>
      <c r="P20" s="13"/>
      <c r="Q20" s="8"/>
      <c r="R20" s="8"/>
      <c r="S20" s="8"/>
      <c r="T20" s="8"/>
    </row>
    <row r="21" spans="1:20" ht="12.75">
      <c r="A21" s="2">
        <v>2</v>
      </c>
      <c r="B21" s="2">
        <v>43</v>
      </c>
      <c r="C21" s="2">
        <f aca="true" t="shared" si="2" ref="C21:C51">(B21^2)/(4*3.1415926)</f>
        <v>147.13874739837368</v>
      </c>
      <c r="D21" s="2">
        <f aca="true" t="shared" si="3" ref="D21:D42">SQRT(C21/PI())*2</f>
        <v>13.687325222643299</v>
      </c>
      <c r="E21" s="2">
        <v>13.687325222643299</v>
      </c>
      <c r="L21" s="12"/>
      <c r="M21" s="12"/>
      <c r="Q21" s="8"/>
      <c r="R21" s="8"/>
      <c r="S21" s="8"/>
      <c r="T21" s="8"/>
    </row>
    <row r="22" spans="1:20" ht="12.75">
      <c r="A22" s="2">
        <v>2</v>
      </c>
      <c r="B22" s="2">
        <v>42.5</v>
      </c>
      <c r="C22" s="2">
        <f t="shared" si="2"/>
        <v>143.7368104317536</v>
      </c>
      <c r="D22" s="2">
        <f t="shared" si="3"/>
        <v>13.528170278193958</v>
      </c>
      <c r="E22" s="2">
        <v>13.528170278193958</v>
      </c>
      <c r="Q22" s="8"/>
      <c r="R22" s="8"/>
      <c r="S22" s="8"/>
      <c r="T22" s="8"/>
    </row>
    <row r="23" spans="1:20" ht="12.75">
      <c r="A23" s="2">
        <v>2</v>
      </c>
      <c r="B23" s="2">
        <v>54</v>
      </c>
      <c r="C23" s="2">
        <f t="shared" si="2"/>
        <v>232.04791098629403</v>
      </c>
      <c r="D23" s="2">
        <f t="shared" si="3"/>
        <v>17.188734000528793</v>
      </c>
      <c r="E23" s="2">
        <v>17.188734000528793</v>
      </c>
      <c r="Q23" s="8"/>
      <c r="R23" s="8"/>
      <c r="S23" s="8"/>
      <c r="T23" s="8"/>
    </row>
    <row r="24" spans="1:20" ht="12.75">
      <c r="A24" s="2">
        <v>2</v>
      </c>
      <c r="B24" s="2">
        <v>45</v>
      </c>
      <c r="C24" s="2">
        <f t="shared" si="2"/>
        <v>161.14438262937085</v>
      </c>
      <c r="D24" s="2">
        <f t="shared" si="3"/>
        <v>14.323945000440661</v>
      </c>
      <c r="E24" s="2">
        <v>14.323945000440661</v>
      </c>
      <c r="N24" s="8"/>
      <c r="O24" s="8"/>
      <c r="Q24" s="8"/>
      <c r="R24" s="8"/>
      <c r="S24" s="8"/>
      <c r="T24" s="8"/>
    </row>
    <row r="25" spans="1:15" ht="12.75">
      <c r="A25" s="2">
        <v>2</v>
      </c>
      <c r="B25" s="2">
        <v>49</v>
      </c>
      <c r="C25" s="2">
        <f t="shared" si="2"/>
        <v>191.06551244104662</v>
      </c>
      <c r="D25" s="2">
        <f t="shared" si="3"/>
        <v>15.597184556035385</v>
      </c>
      <c r="E25" s="2">
        <v>15.597184556035385</v>
      </c>
      <c r="N25" s="8"/>
      <c r="O25" s="8"/>
    </row>
    <row r="26" spans="1:20" ht="12.75">
      <c r="A26" s="2">
        <v>2</v>
      </c>
      <c r="B26" s="2">
        <v>44</v>
      </c>
      <c r="C26" s="2">
        <f t="shared" si="2"/>
        <v>154.06198754096886</v>
      </c>
      <c r="D26" s="2">
        <f t="shared" si="3"/>
        <v>14.005635111541979</v>
      </c>
      <c r="E26" s="2">
        <v>14.005635111541979</v>
      </c>
      <c r="Q26" s="15"/>
      <c r="R26" s="15"/>
      <c r="S26" s="15"/>
      <c r="T26" s="15"/>
    </row>
    <row r="27" spans="1:20" ht="12.75">
      <c r="A27" s="2">
        <v>2</v>
      </c>
      <c r="B27" s="2">
        <v>32</v>
      </c>
      <c r="C27" s="2">
        <f t="shared" si="2"/>
        <v>81.48733225307444</v>
      </c>
      <c r="D27" s="2">
        <f t="shared" si="3"/>
        <v>10.185916444757803</v>
      </c>
      <c r="E27" s="2">
        <v>10.185916444757803</v>
      </c>
      <c r="F27" s="2"/>
      <c r="G27" s="2"/>
      <c r="H27" s="2"/>
      <c r="I27" s="2"/>
      <c r="Q27" s="8"/>
      <c r="R27" s="8"/>
      <c r="S27" s="8"/>
      <c r="T27" s="8"/>
    </row>
    <row r="28" spans="1:23" ht="12.75">
      <c r="A28" s="2">
        <v>2</v>
      </c>
      <c r="B28" s="2">
        <v>34</v>
      </c>
      <c r="C28" s="2">
        <f t="shared" si="2"/>
        <v>91.99155867632231</v>
      </c>
      <c r="D28" s="2">
        <f t="shared" si="3"/>
        <v>10.822536222555165</v>
      </c>
      <c r="E28" s="2">
        <v>10.822536222555165</v>
      </c>
      <c r="U28" s="9"/>
      <c r="V28" s="9"/>
      <c r="W28" s="9"/>
    </row>
    <row r="29" spans="1:23" ht="12.75">
      <c r="A29" s="2">
        <v>2</v>
      </c>
      <c r="B29" s="2">
        <v>29</v>
      </c>
      <c r="C29" s="2">
        <f t="shared" si="2"/>
        <v>66.92465471175352</v>
      </c>
      <c r="D29" s="2">
        <f t="shared" si="3"/>
        <v>9.230986778061759</v>
      </c>
      <c r="E29" s="2">
        <v>9.230986778061759</v>
      </c>
      <c r="U29" s="9"/>
      <c r="V29" s="9"/>
      <c r="W29" s="9"/>
    </row>
    <row r="30" spans="1:23" ht="12.75">
      <c r="A30" s="2">
        <v>2</v>
      </c>
      <c r="B30" s="2">
        <v>36</v>
      </c>
      <c r="C30" s="2">
        <f t="shared" si="2"/>
        <v>103.13240488279735</v>
      </c>
      <c r="D30" s="2">
        <f t="shared" si="3"/>
        <v>11.459156000352529</v>
      </c>
      <c r="E30" s="2">
        <v>11.459156000352529</v>
      </c>
      <c r="Q30" s="10"/>
      <c r="R30" s="10"/>
      <c r="S30" s="10"/>
      <c r="T30" s="10"/>
      <c r="U30" s="10"/>
      <c r="V30" s="9"/>
      <c r="W30" s="9"/>
    </row>
    <row r="31" spans="1:23" ht="12.75">
      <c r="A31" s="2">
        <v>2</v>
      </c>
      <c r="B31" s="2">
        <v>48</v>
      </c>
      <c r="C31" s="2">
        <f t="shared" si="2"/>
        <v>183.3464975694175</v>
      </c>
      <c r="D31" s="2">
        <f t="shared" si="3"/>
        <v>15.278874667136705</v>
      </c>
      <c r="E31" s="2">
        <v>15.278874667136705</v>
      </c>
      <c r="Q31" s="8"/>
      <c r="R31" s="8"/>
      <c r="S31" s="8"/>
      <c r="T31" s="8"/>
      <c r="U31" s="8"/>
      <c r="V31" s="9"/>
      <c r="W31" s="9"/>
    </row>
    <row r="32" spans="1:23" ht="12.75">
      <c r="A32" s="2">
        <v>2</v>
      </c>
      <c r="B32" s="2">
        <v>109</v>
      </c>
      <c r="C32" s="2">
        <f t="shared" si="2"/>
        <v>945.4599555652123</v>
      </c>
      <c r="D32" s="2">
        <f t="shared" si="3"/>
        <v>34.69577788995627</v>
      </c>
      <c r="E32" s="2">
        <v>34.69577788995627</v>
      </c>
      <c r="Q32" s="8"/>
      <c r="R32" s="8"/>
      <c r="S32" s="8"/>
      <c r="T32" s="8"/>
      <c r="U32" s="8"/>
      <c r="V32" s="9"/>
      <c r="W32" s="9"/>
    </row>
    <row r="33" spans="1:23" ht="12.75">
      <c r="A33" s="2">
        <v>2</v>
      </c>
      <c r="B33" s="2">
        <v>32</v>
      </c>
      <c r="C33" s="2">
        <f t="shared" si="2"/>
        <v>81.48733225307444</v>
      </c>
      <c r="D33" s="2">
        <f t="shared" si="3"/>
        <v>10.185916444757803</v>
      </c>
      <c r="E33" s="2">
        <v>10.185916444757803</v>
      </c>
      <c r="Q33" s="8"/>
      <c r="R33" s="8"/>
      <c r="S33" s="8"/>
      <c r="T33" s="8"/>
      <c r="U33" s="8"/>
      <c r="V33" s="9"/>
      <c r="W33" s="9"/>
    </row>
    <row r="34" spans="1:23" ht="12.75">
      <c r="A34" s="2">
        <v>2</v>
      </c>
      <c r="B34" s="2">
        <v>48</v>
      </c>
      <c r="C34" s="2">
        <f t="shared" si="2"/>
        <v>183.3464975694175</v>
      </c>
      <c r="D34" s="2">
        <f t="shared" si="3"/>
        <v>15.278874667136705</v>
      </c>
      <c r="E34" s="2">
        <v>15.278874667136705</v>
      </c>
      <c r="Q34" s="8"/>
      <c r="R34" s="8"/>
      <c r="S34" s="8"/>
      <c r="T34" s="8"/>
      <c r="U34" s="8"/>
      <c r="V34" s="9"/>
      <c r="W34" s="9"/>
    </row>
    <row r="35" spans="1:23" ht="12.75">
      <c r="A35" s="2">
        <v>2</v>
      </c>
      <c r="B35" s="2">
        <v>59</v>
      </c>
      <c r="C35" s="2">
        <f t="shared" si="2"/>
        <v>277.0091831767111</v>
      </c>
      <c r="D35" s="2">
        <f t="shared" si="3"/>
        <v>18.7802834450222</v>
      </c>
      <c r="E35" s="2">
        <v>18.7802834450222</v>
      </c>
      <c r="Q35" s="8"/>
      <c r="R35" s="8"/>
      <c r="S35" s="8"/>
      <c r="T35" s="8"/>
      <c r="U35" s="8"/>
      <c r="V35" s="9"/>
      <c r="W35" s="9"/>
    </row>
    <row r="36" spans="1:23" ht="12.75">
      <c r="A36" s="2">
        <v>2</v>
      </c>
      <c r="B36" s="2">
        <v>62</v>
      </c>
      <c r="C36" s="2">
        <f t="shared" si="2"/>
        <v>305.8958058406427</v>
      </c>
      <c r="D36" s="2">
        <f t="shared" si="3"/>
        <v>19.73521311171824</v>
      </c>
      <c r="E36" s="2">
        <v>19.73521311171824</v>
      </c>
      <c r="Q36" s="8"/>
      <c r="R36" s="8"/>
      <c r="S36" s="8"/>
      <c r="T36" s="8"/>
      <c r="U36" s="8"/>
      <c r="V36" s="9"/>
      <c r="W36" s="9"/>
    </row>
    <row r="37" spans="1:23" ht="12.75">
      <c r="A37" s="2">
        <v>2</v>
      </c>
      <c r="B37" s="2">
        <v>112</v>
      </c>
      <c r="C37" s="2">
        <f t="shared" si="2"/>
        <v>998.2198201001619</v>
      </c>
      <c r="D37" s="2">
        <f t="shared" si="3"/>
        <v>35.650707556652314</v>
      </c>
      <c r="E37" s="2">
        <v>35.650707556652314</v>
      </c>
      <c r="Q37" s="8"/>
      <c r="R37" s="8"/>
      <c r="S37" s="8"/>
      <c r="T37" s="8"/>
      <c r="U37" s="8"/>
      <c r="V37" s="9"/>
      <c r="W37" s="9"/>
    </row>
    <row r="38" spans="1:23" ht="12.75">
      <c r="A38" s="2">
        <v>2</v>
      </c>
      <c r="B38" s="2">
        <v>29</v>
      </c>
      <c r="C38" s="2">
        <f t="shared" si="2"/>
        <v>66.92465471175352</v>
      </c>
      <c r="D38" s="2">
        <f t="shared" si="3"/>
        <v>9.230986778061759</v>
      </c>
      <c r="E38" s="2">
        <v>9.230986778061759</v>
      </c>
      <c r="Q38" s="8"/>
      <c r="R38" s="8"/>
      <c r="S38" s="8"/>
      <c r="T38" s="8"/>
      <c r="U38" s="8"/>
      <c r="V38" s="9"/>
      <c r="W38" s="9"/>
    </row>
    <row r="39" spans="1:23" ht="12.75">
      <c r="A39" s="2">
        <v>2</v>
      </c>
      <c r="B39" s="2">
        <v>49</v>
      </c>
      <c r="C39" s="2">
        <f t="shared" si="2"/>
        <v>191.06551244104662</v>
      </c>
      <c r="D39" s="2">
        <f t="shared" si="3"/>
        <v>15.597184556035385</v>
      </c>
      <c r="E39" s="2">
        <v>15.597184556035385</v>
      </c>
      <c r="Q39" s="8"/>
      <c r="R39" s="8"/>
      <c r="S39" s="8"/>
      <c r="T39" s="8"/>
      <c r="U39" s="8"/>
      <c r="V39" s="9"/>
      <c r="W39" s="9"/>
    </row>
    <row r="40" spans="1:23" ht="12.75">
      <c r="A40" s="2">
        <v>2</v>
      </c>
      <c r="B40" s="2">
        <v>41</v>
      </c>
      <c r="C40" s="2">
        <f t="shared" si="2"/>
        <v>133.76973195060364</v>
      </c>
      <c r="D40" s="2">
        <f t="shared" si="3"/>
        <v>13.050705444845935</v>
      </c>
      <c r="E40" s="2">
        <v>13.050705444845935</v>
      </c>
      <c r="Q40" s="8"/>
      <c r="R40" s="8"/>
      <c r="S40" s="8"/>
      <c r="T40" s="8"/>
      <c r="U40" s="8"/>
      <c r="V40" s="9"/>
      <c r="W40" s="9"/>
    </row>
    <row r="41" spans="1:23" ht="12.75">
      <c r="A41" s="2">
        <v>2</v>
      </c>
      <c r="B41" s="2">
        <v>35</v>
      </c>
      <c r="C41" s="2">
        <f t="shared" si="2"/>
        <v>97.48240430665643</v>
      </c>
      <c r="D41" s="2">
        <f t="shared" si="3"/>
        <v>11.140846111453847</v>
      </c>
      <c r="E41" s="2">
        <v>11.140846111453847</v>
      </c>
      <c r="Q41" s="8"/>
      <c r="R41" s="8"/>
      <c r="S41" s="8"/>
      <c r="T41" s="8"/>
      <c r="U41" s="8"/>
      <c r="V41" s="9"/>
      <c r="W41" s="9"/>
    </row>
    <row r="42" spans="1:23" ht="14.25">
      <c r="A42" s="2">
        <v>2</v>
      </c>
      <c r="B42" s="2">
        <v>56</v>
      </c>
      <c r="C42" s="2">
        <f t="shared" si="2"/>
        <v>249.55495502504047</v>
      </c>
      <c r="D42" s="2">
        <f t="shared" si="3"/>
        <v>17.825353778326157</v>
      </c>
      <c r="E42" s="2">
        <v>17.825353778326157</v>
      </c>
      <c r="N42" s="14"/>
      <c r="Q42" s="8"/>
      <c r="R42" s="8"/>
      <c r="S42" s="8"/>
      <c r="T42" s="8"/>
      <c r="U42" s="8"/>
      <c r="V42" s="9"/>
      <c r="W42" s="9"/>
    </row>
    <row r="43" spans="1:23" ht="12.75">
      <c r="A43" s="2">
        <v>2</v>
      </c>
      <c r="B43" s="2">
        <v>40</v>
      </c>
      <c r="C43" s="2">
        <f t="shared" si="2"/>
        <v>127.32395664542882</v>
      </c>
      <c r="Q43" s="8"/>
      <c r="R43" s="8"/>
      <c r="S43" s="8"/>
      <c r="T43" s="8"/>
      <c r="U43" s="8"/>
      <c r="V43" s="9"/>
      <c r="W43" s="9"/>
    </row>
    <row r="44" spans="1:23" ht="12.75">
      <c r="A44" s="2" t="s">
        <v>78</v>
      </c>
      <c r="B44" s="2">
        <v>40</v>
      </c>
      <c r="C44" s="2">
        <f t="shared" si="2"/>
        <v>127.32395664542882</v>
      </c>
      <c r="Q44" s="8"/>
      <c r="R44" s="8"/>
      <c r="S44" s="8"/>
      <c r="T44" s="8"/>
      <c r="U44" s="8"/>
      <c r="V44" s="9"/>
      <c r="W44" s="9"/>
    </row>
    <row r="45" spans="1:23" ht="12.75">
      <c r="A45" s="2" t="s">
        <v>78</v>
      </c>
      <c r="B45" s="2">
        <v>40</v>
      </c>
      <c r="C45" s="2">
        <f t="shared" si="2"/>
        <v>127.32395664542882</v>
      </c>
      <c r="Q45" s="8"/>
      <c r="R45" s="8"/>
      <c r="S45" s="8"/>
      <c r="T45" s="8"/>
      <c r="U45" s="8"/>
      <c r="V45" s="9"/>
      <c r="W45" s="9"/>
    </row>
    <row r="46" spans="1:23" s="12" customFormat="1" ht="12.75">
      <c r="A46" s="24"/>
      <c r="B46" s="24" t="s">
        <v>81</v>
      </c>
      <c r="C46" s="16">
        <f>SUM(C21:C45)</f>
        <v>5468.265522397779</v>
      </c>
      <c r="D46" s="2">
        <f>SQRT(C46/PI())*2</f>
        <v>83.44106845090573</v>
      </c>
      <c r="E46" s="24">
        <v>83.44106845090573</v>
      </c>
      <c r="J46"/>
      <c r="K46"/>
      <c r="N46" s="13"/>
      <c r="O46" s="13"/>
      <c r="P46" s="13"/>
      <c r="Q46" s="8"/>
      <c r="R46" s="8"/>
      <c r="S46" s="8"/>
      <c r="T46" s="8"/>
      <c r="U46" s="8"/>
      <c r="V46" s="13"/>
      <c r="W46" s="13"/>
    </row>
    <row r="47" spans="17:23" ht="12.75">
      <c r="Q47" s="8"/>
      <c r="R47" s="8"/>
      <c r="S47" s="8"/>
      <c r="T47" s="8"/>
      <c r="U47" s="8"/>
      <c r="V47" s="9"/>
      <c r="W47" s="9"/>
    </row>
    <row r="48" spans="1:23" ht="12.75">
      <c r="A48" s="2">
        <v>2</v>
      </c>
      <c r="B48" s="2">
        <v>64</v>
      </c>
      <c r="C48" s="2">
        <f t="shared" si="2"/>
        <v>325.94932901229777</v>
      </c>
      <c r="D48" s="2">
        <f>SQRT(C48/PI())*2</f>
        <v>20.371832889515606</v>
      </c>
      <c r="E48" s="2">
        <v>20.371832889515606</v>
      </c>
      <c r="Q48" s="8"/>
      <c r="R48" s="8"/>
      <c r="S48" s="8"/>
      <c r="T48" s="8"/>
      <c r="U48" s="8"/>
      <c r="V48" s="9"/>
      <c r="W48" s="9"/>
    </row>
    <row r="49" spans="1:23" ht="12.75">
      <c r="A49" s="2">
        <v>2</v>
      </c>
      <c r="B49" s="2">
        <v>35</v>
      </c>
      <c r="C49" s="2">
        <f t="shared" si="2"/>
        <v>97.48240430665643</v>
      </c>
      <c r="D49" s="2">
        <f>SQRT(C49/PI())*2</f>
        <v>11.140846111453847</v>
      </c>
      <c r="E49" s="2">
        <v>11.140846111453847</v>
      </c>
      <c r="Q49" s="8"/>
      <c r="R49" s="8"/>
      <c r="S49" s="8"/>
      <c r="T49" s="8"/>
      <c r="U49" s="8"/>
      <c r="V49" s="9"/>
      <c r="W49" s="9"/>
    </row>
    <row r="50" spans="1:23" ht="12.75">
      <c r="A50" s="2">
        <v>2</v>
      </c>
      <c r="B50" s="2">
        <v>32</v>
      </c>
      <c r="C50" s="2">
        <f t="shared" si="2"/>
        <v>81.48733225307444</v>
      </c>
      <c r="D50" s="2">
        <f>SQRT(C50/PI())*2</f>
        <v>10.185916444757803</v>
      </c>
      <c r="E50" s="2">
        <v>10.185916444757803</v>
      </c>
      <c r="U50" s="9"/>
      <c r="V50" s="9"/>
      <c r="W50" s="9"/>
    </row>
    <row r="51" spans="1:23" ht="12.75">
      <c r="A51" s="2">
        <v>2</v>
      </c>
      <c r="B51" s="2">
        <v>36</v>
      </c>
      <c r="C51" s="2">
        <f t="shared" si="2"/>
        <v>103.13240488279735</v>
      </c>
      <c r="D51" s="2">
        <f>SQRT(C51/PI())*2</f>
        <v>11.459156000352529</v>
      </c>
      <c r="E51" s="2">
        <v>11.459156000352529</v>
      </c>
      <c r="U51" s="9"/>
      <c r="V51" s="9"/>
      <c r="W51" s="9"/>
    </row>
    <row r="52" spans="21:23" ht="12.75">
      <c r="U52" s="9"/>
      <c r="V52" s="9"/>
      <c r="W52" s="9"/>
    </row>
    <row r="53" spans="21:23" ht="12.75">
      <c r="U53" s="9"/>
      <c r="V53" s="9"/>
      <c r="W53" s="9"/>
    </row>
    <row r="54" spans="1:23" ht="12.75">
      <c r="A54" s="2">
        <v>3</v>
      </c>
      <c r="B54" s="2">
        <v>61</v>
      </c>
      <c r="C54" s="2">
        <f>(B54^2)/(4*3.1415926)</f>
        <v>296.1077766735254</v>
      </c>
      <c r="D54" s="2">
        <f>SQRT(C54/PI())*2</f>
        <v>19.416903222819563</v>
      </c>
      <c r="E54" s="2">
        <v>19.416903222819563</v>
      </c>
      <c r="U54" s="9"/>
      <c r="V54" s="9"/>
      <c r="W54" s="9"/>
    </row>
    <row r="55" spans="21:23" ht="12.75">
      <c r="U55" s="9"/>
      <c r="V55" s="9"/>
      <c r="W55" s="9"/>
    </row>
    <row r="56" spans="21:23" ht="12.75">
      <c r="U56" s="9"/>
      <c r="V56" s="9"/>
      <c r="W56" s="9"/>
    </row>
    <row r="57" spans="1:23" ht="12.75">
      <c r="A57" s="2">
        <v>4</v>
      </c>
      <c r="B57" s="2">
        <v>47</v>
      </c>
      <c r="C57" s="2">
        <f>(B57^2)/(4*3.1415926)</f>
        <v>175.78663764359516</v>
      </c>
      <c r="D57" s="2">
        <f>SQRT(C57/PI())*2</f>
        <v>14.960564778238023</v>
      </c>
      <c r="E57" s="2">
        <v>14.960564778238023</v>
      </c>
      <c r="Q57" s="10"/>
      <c r="R57" s="10"/>
      <c r="S57" s="10"/>
      <c r="T57" s="10"/>
      <c r="U57" s="10"/>
      <c r="V57" s="10"/>
      <c r="W57" s="10"/>
    </row>
    <row r="58" spans="1:23" ht="12.75">
      <c r="A58" s="2">
        <v>4</v>
      </c>
      <c r="B58" s="2">
        <v>37</v>
      </c>
      <c r="C58" s="2">
        <f>(B58^2)/(4*3.1415926)</f>
        <v>108.94156040474503</v>
      </c>
      <c r="D58" s="2">
        <f>SQRT(C58/PI())*2</f>
        <v>11.777465889251209</v>
      </c>
      <c r="E58" s="2">
        <v>11.777465889251209</v>
      </c>
      <c r="Q58" s="8"/>
      <c r="R58" s="8"/>
      <c r="S58" s="8"/>
      <c r="T58" s="8"/>
      <c r="U58" s="8"/>
      <c r="V58" s="8"/>
      <c r="W58" s="8"/>
    </row>
    <row r="59" spans="1:23" ht="12.75">
      <c r="A59" s="2">
        <v>4</v>
      </c>
      <c r="B59" s="2">
        <v>42</v>
      </c>
      <c r="C59" s="2">
        <f>(B59^2)/(4*3.1415926)</f>
        <v>140.37466220158527</v>
      </c>
      <c r="D59" s="2">
        <f>SQRT(C59/PI())*2</f>
        <v>13.369015333744617</v>
      </c>
      <c r="E59" s="2">
        <v>13.369015333744617</v>
      </c>
      <c r="Q59" s="8"/>
      <c r="R59" s="8"/>
      <c r="S59" s="8"/>
      <c r="T59" s="8"/>
      <c r="U59" s="8"/>
      <c r="V59" s="8"/>
      <c r="W59" s="8"/>
    </row>
    <row r="60" spans="1:23" ht="12.75">
      <c r="A60" s="2">
        <v>4</v>
      </c>
      <c r="B60" s="2">
        <v>33</v>
      </c>
      <c r="C60" s="2">
        <f>(B60^2)/(4*3.1415926)</f>
        <v>86.65986799179498</v>
      </c>
      <c r="D60" s="2">
        <f>SQRT(C60/PI())*2</f>
        <v>10.504226333656485</v>
      </c>
      <c r="E60" s="2">
        <v>10.504226333656485</v>
      </c>
      <c r="Q60" s="8"/>
      <c r="R60" s="8"/>
      <c r="S60" s="8"/>
      <c r="T60" s="8"/>
      <c r="U60" s="8"/>
      <c r="V60" s="8"/>
      <c r="W60" s="8"/>
    </row>
    <row r="61" spans="17:23" ht="12.75">
      <c r="Q61" s="8"/>
      <c r="R61" s="8"/>
      <c r="S61" s="8"/>
      <c r="T61" s="8"/>
      <c r="U61" s="8"/>
      <c r="V61" s="8"/>
      <c r="W61" s="8"/>
    </row>
    <row r="62" spans="17:23" ht="12.75">
      <c r="Q62" s="8"/>
      <c r="R62" s="8"/>
      <c r="S62" s="8"/>
      <c r="T62" s="8"/>
      <c r="U62" s="8"/>
      <c r="V62" s="8"/>
      <c r="W62" s="8"/>
    </row>
    <row r="63" spans="17:23" ht="12.75">
      <c r="Q63" s="8"/>
      <c r="R63" s="8"/>
      <c r="S63" s="8"/>
      <c r="T63" s="8"/>
      <c r="U63" s="8"/>
      <c r="V63" s="8"/>
      <c r="W63" s="8"/>
    </row>
    <row r="64" spans="1:23" ht="12.75">
      <c r="A64" s="2">
        <v>5</v>
      </c>
      <c r="B64" s="2">
        <v>39</v>
      </c>
      <c r="C64" s="2">
        <f aca="true" t="shared" si="4" ref="C64:C72">(B64^2)/(4*3.1415926)</f>
        <v>121.03733628606076</v>
      </c>
      <c r="D64" s="2">
        <f aca="true" t="shared" si="5" ref="D64:D72">SQRT(C64/PI())*2</f>
        <v>12.414085667048573</v>
      </c>
      <c r="E64" s="2">
        <v>12.414085667048573</v>
      </c>
      <c r="Q64" s="8"/>
      <c r="R64" s="8"/>
      <c r="S64" s="8"/>
      <c r="T64" s="8"/>
      <c r="U64" s="8"/>
      <c r="V64" s="8"/>
      <c r="W64" s="8"/>
    </row>
    <row r="65" spans="1:23" ht="12.75">
      <c r="A65" s="2">
        <v>5</v>
      </c>
      <c r="B65" s="2">
        <v>39</v>
      </c>
      <c r="C65" s="2">
        <f t="shared" si="4"/>
        <v>121.03733628606076</v>
      </c>
      <c r="D65" s="2">
        <f t="shared" si="5"/>
        <v>12.414085667048573</v>
      </c>
      <c r="E65" s="2">
        <v>12.414085667048573</v>
      </c>
      <c r="Q65" s="8"/>
      <c r="R65" s="8"/>
      <c r="S65" s="8"/>
      <c r="T65" s="8"/>
      <c r="U65" s="8"/>
      <c r="V65" s="8"/>
      <c r="W65" s="8"/>
    </row>
    <row r="66" spans="1:5" ht="12.75">
      <c r="A66" s="2">
        <v>5</v>
      </c>
      <c r="B66" s="2">
        <v>30</v>
      </c>
      <c r="C66" s="2">
        <f t="shared" si="4"/>
        <v>71.6197256130537</v>
      </c>
      <c r="D66" s="2">
        <f t="shared" si="5"/>
        <v>9.54929666696044</v>
      </c>
      <c r="E66" s="2">
        <v>9.54929666696044</v>
      </c>
    </row>
    <row r="67" spans="1:5" ht="12.75">
      <c r="A67" s="2">
        <v>5</v>
      </c>
      <c r="B67" s="2">
        <v>33</v>
      </c>
      <c r="C67" s="2">
        <f t="shared" si="4"/>
        <v>86.65986799179498</v>
      </c>
      <c r="D67" s="2">
        <f t="shared" si="5"/>
        <v>10.504226333656485</v>
      </c>
      <c r="E67" s="2">
        <v>10.504226333656485</v>
      </c>
    </row>
    <row r="69" spans="1:5" ht="12.75">
      <c r="A69" s="2">
        <v>6</v>
      </c>
      <c r="B69" s="2">
        <v>34</v>
      </c>
      <c r="C69" s="2">
        <f t="shared" si="4"/>
        <v>91.99155867632231</v>
      </c>
      <c r="D69" s="2">
        <f t="shared" si="5"/>
        <v>10.822536222555165</v>
      </c>
      <c r="E69" s="2">
        <v>10.822536222555165</v>
      </c>
    </row>
    <row r="70" spans="1:5" ht="12.75">
      <c r="A70" s="2">
        <v>6</v>
      </c>
      <c r="B70" s="2">
        <v>41</v>
      </c>
      <c r="C70" s="2">
        <f t="shared" si="4"/>
        <v>133.76973195060364</v>
      </c>
      <c r="D70" s="2">
        <f t="shared" si="5"/>
        <v>13.050705444845935</v>
      </c>
      <c r="E70" s="2">
        <v>13.050705444845935</v>
      </c>
    </row>
    <row r="71" spans="1:5" ht="12.75">
      <c r="A71" s="2">
        <v>6</v>
      </c>
      <c r="B71" s="2">
        <v>40</v>
      </c>
      <c r="C71" s="2">
        <f t="shared" si="4"/>
        <v>127.32395664542882</v>
      </c>
      <c r="D71" s="2">
        <f t="shared" si="5"/>
        <v>12.732395555947253</v>
      </c>
      <c r="E71" s="2">
        <v>12.732395555947253</v>
      </c>
    </row>
    <row r="72" spans="1:5" ht="12.75">
      <c r="A72" s="2">
        <v>6</v>
      </c>
      <c r="B72" s="2">
        <v>34</v>
      </c>
      <c r="C72" s="2">
        <f t="shared" si="4"/>
        <v>91.99155867632231</v>
      </c>
      <c r="D72" s="2">
        <f t="shared" si="5"/>
        <v>10.822536222555165</v>
      </c>
      <c r="E72" s="2">
        <v>10.822536222555165</v>
      </c>
    </row>
    <row r="73" spans="1:3" ht="12.75">
      <c r="A73" s="2">
        <v>6</v>
      </c>
      <c r="B73" s="2">
        <v>53</v>
      </c>
      <c r="C73" s="2">
        <f>(B73^2)/(4*3.1415926)</f>
        <v>223.53312138563098</v>
      </c>
    </row>
    <row r="74" spans="1:3" ht="12.75">
      <c r="A74" s="2" t="s">
        <v>80</v>
      </c>
      <c r="B74" s="2">
        <v>63</v>
      </c>
      <c r="C74" s="2">
        <f>(B74^2)/(4*3.1415926)</f>
        <v>315.84298995356687</v>
      </c>
    </row>
    <row r="75" spans="2:5" ht="12.75">
      <c r="B75" s="2" t="s">
        <v>0</v>
      </c>
      <c r="C75" s="16">
        <f>SUM(C73:C74)</f>
        <v>539.3761113391979</v>
      </c>
      <c r="D75" s="2">
        <f>SQRT(C75/PI())*2</f>
        <v>26.206010654858222</v>
      </c>
      <c r="E75" s="2">
        <v>26.206010654858222</v>
      </c>
    </row>
    <row r="76" spans="1:5" ht="12.75">
      <c r="A76" s="2">
        <v>6</v>
      </c>
      <c r="B76" s="2">
        <v>31</v>
      </c>
      <c r="C76" s="2">
        <f>(B76^2)/(4*3.1415926)</f>
        <v>76.47395146016068</v>
      </c>
      <c r="D76" s="2">
        <f>SQRT(C76/PI())*2</f>
        <v>9.86760655585912</v>
      </c>
      <c r="E76" s="2">
        <v>9.86760655585912</v>
      </c>
    </row>
    <row r="77" spans="1:5" ht="12.75">
      <c r="A77" s="2">
        <v>6</v>
      </c>
      <c r="B77" s="2">
        <v>30</v>
      </c>
      <c r="C77" s="2">
        <f>(B77^2)/(4*3.1415926)</f>
        <v>71.6197256130537</v>
      </c>
      <c r="D77" s="2">
        <f>SQRT(C77/PI())*2</f>
        <v>9.54929666696044</v>
      </c>
      <c r="E77" s="2">
        <v>9.54929666696044</v>
      </c>
    </row>
    <row r="81" spans="1:5" ht="12.75">
      <c r="A81" s="2">
        <v>7</v>
      </c>
      <c r="B81" s="2">
        <v>72</v>
      </c>
      <c r="C81" s="2">
        <f aca="true" t="shared" si="6" ref="C81:C105">(B81^2)/(4*3.1415926)</f>
        <v>412.5296195311894</v>
      </c>
      <c r="D81" s="2">
        <f aca="true" t="shared" si="7" ref="D81:D105">SQRT(C81/PI())*2</f>
        <v>22.918312000705058</v>
      </c>
      <c r="E81" s="2">
        <v>22.918312000705058</v>
      </c>
    </row>
    <row r="82" spans="1:5" ht="12.75">
      <c r="A82" s="2">
        <v>7</v>
      </c>
      <c r="B82" s="2">
        <v>67</v>
      </c>
      <c r="C82" s="2">
        <f t="shared" si="6"/>
        <v>357.2232758633312</v>
      </c>
      <c r="D82" s="2">
        <f t="shared" si="7"/>
        <v>21.32676255621165</v>
      </c>
      <c r="E82" s="2">
        <v>21.32676255621165</v>
      </c>
    </row>
    <row r="83" spans="1:5" ht="12.75">
      <c r="A83" s="2">
        <v>7</v>
      </c>
      <c r="B83" s="2">
        <v>73</v>
      </c>
      <c r="C83" s="2">
        <f t="shared" si="6"/>
        <v>424.06835310218133</v>
      </c>
      <c r="D83" s="2">
        <f t="shared" si="7"/>
        <v>23.236621889603736</v>
      </c>
      <c r="E83" s="2">
        <v>23.236621889603736</v>
      </c>
    </row>
    <row r="84" spans="1:5" ht="12.75">
      <c r="A84" s="2">
        <v>7</v>
      </c>
      <c r="B84" s="2">
        <v>67</v>
      </c>
      <c r="C84" s="2">
        <f t="shared" si="6"/>
        <v>357.2232758633312</v>
      </c>
      <c r="D84" s="2">
        <f t="shared" si="7"/>
        <v>21.32676255621165</v>
      </c>
      <c r="E84" s="2">
        <v>21.32676255621165</v>
      </c>
    </row>
    <row r="85" spans="1:5" ht="12.75">
      <c r="A85" s="2">
        <v>7</v>
      </c>
      <c r="B85" s="2">
        <v>32</v>
      </c>
      <c r="C85" s="2">
        <f t="shared" si="6"/>
        <v>81.48733225307444</v>
      </c>
      <c r="D85" s="2">
        <f t="shared" si="7"/>
        <v>10.185916444757803</v>
      </c>
      <c r="E85" s="2">
        <v>10.185916444757803</v>
      </c>
    </row>
    <row r="86" spans="1:5" ht="12.75">
      <c r="A86" s="2">
        <v>7</v>
      </c>
      <c r="B86" s="2">
        <v>105</v>
      </c>
      <c r="C86" s="2">
        <f t="shared" si="6"/>
        <v>877.3416387599079</v>
      </c>
      <c r="D86" s="2">
        <f t="shared" si="7"/>
        <v>33.42253833436154</v>
      </c>
      <c r="E86" s="2">
        <v>33.42253833436154</v>
      </c>
    </row>
    <row r="87" spans="1:5" ht="12.75">
      <c r="A87" s="2">
        <v>7</v>
      </c>
      <c r="B87" s="2">
        <v>39</v>
      </c>
      <c r="C87" s="2">
        <f t="shared" si="6"/>
        <v>121.03733628606076</v>
      </c>
      <c r="D87" s="2">
        <f t="shared" si="7"/>
        <v>12.414085667048573</v>
      </c>
      <c r="E87" s="2">
        <v>12.414085667048573</v>
      </c>
    </row>
    <row r="88" spans="1:5" ht="12.75">
      <c r="A88" s="2">
        <v>7</v>
      </c>
      <c r="B88" s="2">
        <v>35</v>
      </c>
      <c r="C88" s="2">
        <f t="shared" si="6"/>
        <v>97.48240430665643</v>
      </c>
      <c r="D88" s="2">
        <f t="shared" si="7"/>
        <v>11.140846111453847</v>
      </c>
      <c r="E88" s="2">
        <v>11.140846111453847</v>
      </c>
    </row>
    <row r="89" spans="1:5" ht="12.75">
      <c r="A89" s="2">
        <v>7</v>
      </c>
      <c r="B89" s="2">
        <v>39</v>
      </c>
      <c r="C89" s="2">
        <f t="shared" si="6"/>
        <v>121.03733628606076</v>
      </c>
      <c r="D89" s="2">
        <f t="shared" si="7"/>
        <v>12.414085667048573</v>
      </c>
      <c r="E89" s="2">
        <v>12.414085667048573</v>
      </c>
    </row>
    <row r="90" spans="1:5" ht="12.75">
      <c r="A90" s="2">
        <v>7</v>
      </c>
      <c r="B90" s="2">
        <v>60</v>
      </c>
      <c r="C90" s="2">
        <f t="shared" si="6"/>
        <v>286.4789024522148</v>
      </c>
      <c r="D90" s="2">
        <f t="shared" si="7"/>
        <v>19.09859333392088</v>
      </c>
      <c r="E90" s="2">
        <v>19.09859333392088</v>
      </c>
    </row>
    <row r="91" spans="1:5" ht="12.75">
      <c r="A91" s="2">
        <v>7</v>
      </c>
      <c r="B91" s="2">
        <v>39</v>
      </c>
      <c r="C91" s="2">
        <f t="shared" si="6"/>
        <v>121.03733628606076</v>
      </c>
      <c r="D91" s="2">
        <f t="shared" si="7"/>
        <v>12.414085667048573</v>
      </c>
      <c r="E91" s="2">
        <v>12.414085667048573</v>
      </c>
    </row>
    <row r="92" spans="1:5" ht="12.75">
      <c r="A92" s="2">
        <v>7</v>
      </c>
      <c r="B92" s="2">
        <v>63</v>
      </c>
      <c r="C92" s="2">
        <f t="shared" si="6"/>
        <v>315.84298995356687</v>
      </c>
      <c r="D92" s="2">
        <f t="shared" si="7"/>
        <v>20.053523000616924</v>
      </c>
      <c r="E92" s="2">
        <v>20.053523000616924</v>
      </c>
    </row>
    <row r="93" spans="1:5" ht="12.75">
      <c r="A93" s="2">
        <v>7</v>
      </c>
      <c r="B93" s="2">
        <v>47</v>
      </c>
      <c r="C93" s="2">
        <f t="shared" si="6"/>
        <v>175.78663764359516</v>
      </c>
      <c r="D93" s="2">
        <f t="shared" si="7"/>
        <v>14.960564778238023</v>
      </c>
      <c r="E93" s="2">
        <v>14.960564778238023</v>
      </c>
    </row>
    <row r="94" spans="1:5" ht="12.75">
      <c r="A94" s="2">
        <v>7</v>
      </c>
      <c r="B94" s="2">
        <v>35</v>
      </c>
      <c r="C94" s="2">
        <f t="shared" si="6"/>
        <v>97.48240430665643</v>
      </c>
      <c r="D94" s="2">
        <f t="shared" si="7"/>
        <v>11.140846111453847</v>
      </c>
      <c r="E94" s="2">
        <v>11.140846111453847</v>
      </c>
    </row>
    <row r="95" spans="1:5" ht="12.75">
      <c r="A95" s="2">
        <v>7</v>
      </c>
      <c r="B95" s="2">
        <v>59</v>
      </c>
      <c r="C95" s="2">
        <f t="shared" si="6"/>
        <v>277.0091831767111</v>
      </c>
      <c r="D95" s="2">
        <f t="shared" si="7"/>
        <v>18.7802834450222</v>
      </c>
      <c r="E95" s="2">
        <v>18.7802834450222</v>
      </c>
    </row>
    <row r="96" spans="1:5" ht="12.75">
      <c r="A96" s="2">
        <v>7</v>
      </c>
      <c r="B96" s="2">
        <v>32</v>
      </c>
      <c r="C96" s="2">
        <f t="shared" si="6"/>
        <v>81.48733225307444</v>
      </c>
      <c r="D96" s="2">
        <f t="shared" si="7"/>
        <v>10.185916444757803</v>
      </c>
      <c r="E96" s="2">
        <v>10.185916444757803</v>
      </c>
    </row>
    <row r="97" spans="1:10" ht="12.75">
      <c r="A97" s="2">
        <v>7</v>
      </c>
      <c r="B97" s="2">
        <v>30</v>
      </c>
      <c r="C97" s="2">
        <f t="shared" si="6"/>
        <v>71.6197256130537</v>
      </c>
      <c r="D97" s="2">
        <f t="shared" si="7"/>
        <v>9.54929666696044</v>
      </c>
      <c r="E97" s="2">
        <v>9.54929666696044</v>
      </c>
      <c r="J97" s="1"/>
    </row>
    <row r="98" spans="1:5" ht="12.75">
      <c r="A98" s="2">
        <v>7</v>
      </c>
      <c r="B98" s="2">
        <v>45</v>
      </c>
      <c r="C98" s="2">
        <f t="shared" si="6"/>
        <v>161.14438262937085</v>
      </c>
      <c r="D98" s="2">
        <f t="shared" si="7"/>
        <v>14.323945000440661</v>
      </c>
      <c r="E98" s="2">
        <v>14.323945000440661</v>
      </c>
    </row>
    <row r="99" spans="1:5" ht="12.75">
      <c r="A99" s="2">
        <v>7</v>
      </c>
      <c r="B99" s="2">
        <v>33</v>
      </c>
      <c r="C99" s="2">
        <f t="shared" si="6"/>
        <v>86.65986799179498</v>
      </c>
      <c r="D99" s="2">
        <f t="shared" si="7"/>
        <v>10.504226333656485</v>
      </c>
      <c r="E99" s="2">
        <v>10.504226333656485</v>
      </c>
    </row>
    <row r="100" spans="1:5" ht="12.75">
      <c r="A100" s="2">
        <v>7</v>
      </c>
      <c r="B100" s="2">
        <v>40</v>
      </c>
      <c r="C100" s="2">
        <f t="shared" si="6"/>
        <v>127.32395664542882</v>
      </c>
      <c r="D100" s="2">
        <f t="shared" si="7"/>
        <v>12.732395555947253</v>
      </c>
      <c r="E100" s="2">
        <v>12.732395555947253</v>
      </c>
    </row>
    <row r="101" spans="1:5" ht="12.75">
      <c r="A101" s="2">
        <v>7</v>
      </c>
      <c r="B101" s="2">
        <v>36</v>
      </c>
      <c r="C101" s="2">
        <f t="shared" si="6"/>
        <v>103.13240488279735</v>
      </c>
      <c r="D101" s="2">
        <f t="shared" si="7"/>
        <v>11.459156000352529</v>
      </c>
      <c r="E101" s="2">
        <v>11.459156000352529</v>
      </c>
    </row>
    <row r="102" spans="1:10" ht="12.75">
      <c r="A102" s="2">
        <v>7</v>
      </c>
      <c r="B102" s="2">
        <v>45</v>
      </c>
      <c r="C102" s="2">
        <f t="shared" si="6"/>
        <v>161.14438262937085</v>
      </c>
      <c r="D102" s="2">
        <f t="shared" si="7"/>
        <v>14.323945000440661</v>
      </c>
      <c r="E102" s="2">
        <v>14.323945000440661</v>
      </c>
      <c r="J102" s="12"/>
    </row>
    <row r="103" spans="1:10" ht="12.75">
      <c r="A103" s="2">
        <v>7</v>
      </c>
      <c r="B103" s="2">
        <v>32</v>
      </c>
      <c r="C103" s="2">
        <f t="shared" si="6"/>
        <v>81.48733225307444</v>
      </c>
      <c r="D103" s="2">
        <f t="shared" si="7"/>
        <v>10.185916444757803</v>
      </c>
      <c r="E103" s="2">
        <v>10.185916444757803</v>
      </c>
      <c r="J103" s="12"/>
    </row>
    <row r="104" spans="1:10" ht="12.75">
      <c r="A104" s="2">
        <v>7</v>
      </c>
      <c r="B104" s="2">
        <v>100</v>
      </c>
      <c r="C104" s="2">
        <f t="shared" si="6"/>
        <v>795.77472903393</v>
      </c>
      <c r="D104" s="2">
        <f t="shared" si="7"/>
        <v>31.830988889868134</v>
      </c>
      <c r="E104" s="2">
        <v>31.830988889868134</v>
      </c>
      <c r="J104" s="12"/>
    </row>
    <row r="105" spans="1:10" ht="12.75">
      <c r="A105" s="2">
        <v>7</v>
      </c>
      <c r="B105" s="2">
        <v>41</v>
      </c>
      <c r="C105" s="2">
        <f t="shared" si="6"/>
        <v>133.76973195060364</v>
      </c>
      <c r="D105" s="2">
        <f t="shared" si="7"/>
        <v>13.050705444845935</v>
      </c>
      <c r="E105" s="2">
        <v>13.050705444845935</v>
      </c>
      <c r="J105" s="12"/>
    </row>
    <row r="106" ht="12.75">
      <c r="J106" s="12"/>
    </row>
    <row r="107" ht="12.75">
      <c r="J107" s="12"/>
    </row>
    <row r="108" spans="1:10" ht="12.75">
      <c r="A108" s="2">
        <v>8</v>
      </c>
      <c r="B108" s="2">
        <v>32</v>
      </c>
      <c r="C108" s="2">
        <f>(B108^2)/(4*3.1415926)</f>
        <v>81.48733225307444</v>
      </c>
      <c r="D108" s="2">
        <f>SQRT(C108/PI())*2</f>
        <v>10.185916444757803</v>
      </c>
      <c r="E108" s="2">
        <v>10.185916444757803</v>
      </c>
      <c r="J108" s="12"/>
    </row>
    <row r="109" spans="1:10" ht="12.75">
      <c r="A109" s="2">
        <v>8</v>
      </c>
      <c r="B109" s="2">
        <v>32</v>
      </c>
      <c r="C109" s="2">
        <f>(B109^2)/(4*3.1415926)</f>
        <v>81.48733225307444</v>
      </c>
      <c r="D109" s="2">
        <f>SQRT(C109/PI())*2</f>
        <v>10.185916444757803</v>
      </c>
      <c r="E109" s="2">
        <v>10.185916444757803</v>
      </c>
      <c r="J109" s="1"/>
    </row>
    <row r="110" ht="12.75">
      <c r="J110" s="1"/>
    </row>
    <row r="111" ht="12.75">
      <c r="J111" s="1"/>
    </row>
    <row r="112" spans="1:5" ht="12.75">
      <c r="A112" s="2">
        <v>9</v>
      </c>
      <c r="B112" s="2">
        <v>70</v>
      </c>
      <c r="C112" s="2">
        <f>(B112^2)/(4*3.1415926)</f>
        <v>389.92961722662574</v>
      </c>
      <c r="D112" s="2">
        <f>SQRT(C112/PI())*2</f>
        <v>22.281692222907694</v>
      </c>
      <c r="E112" s="2">
        <v>22.281692222907694</v>
      </c>
    </row>
    <row r="113" spans="1:5" ht="12.75">
      <c r="A113" s="2">
        <v>9</v>
      </c>
      <c r="B113" s="2">
        <v>37</v>
      </c>
      <c r="C113" s="2">
        <f>(B113^2)/(4*3.1415926)</f>
        <v>108.94156040474503</v>
      </c>
      <c r="D113" s="2">
        <f>SQRT(C113/PI())*2</f>
        <v>11.777465889251209</v>
      </c>
      <c r="E113" s="2">
        <v>11.777465889251209</v>
      </c>
    </row>
    <row r="114" spans="1:5" ht="12.75">
      <c r="A114" s="2">
        <v>9</v>
      </c>
      <c r="B114" s="2">
        <v>37</v>
      </c>
      <c r="C114" s="2">
        <f>(B114^2)/(4*3.1415926)</f>
        <v>108.94156040474503</v>
      </c>
      <c r="D114" s="2">
        <f>SQRT(C114/PI())*2</f>
        <v>11.777465889251209</v>
      </c>
      <c r="E114" s="2">
        <v>11.777465889251209</v>
      </c>
    </row>
    <row r="117" spans="1:5" ht="12.75">
      <c r="A117" s="2">
        <v>10</v>
      </c>
      <c r="B117" s="2">
        <v>61</v>
      </c>
      <c r="C117" s="2">
        <f>(B117^2)/(4*3.1415926)</f>
        <v>296.1077766735254</v>
      </c>
      <c r="D117" s="2">
        <f>SQRT(C117/PI())*2</f>
        <v>19.416903222819563</v>
      </c>
      <c r="E117" s="2">
        <v>19.416903222819563</v>
      </c>
    </row>
    <row r="118" spans="1:5" ht="12.75">
      <c r="A118" s="2">
        <v>10</v>
      </c>
      <c r="B118" s="2">
        <v>61</v>
      </c>
      <c r="C118" s="2">
        <f>(B118^2)/(4*3.1415926)</f>
        <v>296.1077766735254</v>
      </c>
      <c r="D118" s="2">
        <f>SQRT(C118/PI())*2</f>
        <v>19.416903222819563</v>
      </c>
      <c r="E118" s="2">
        <v>19.416903222819563</v>
      </c>
    </row>
    <row r="121" spans="1:10" ht="12.75">
      <c r="A121" s="2">
        <v>11</v>
      </c>
      <c r="B121" s="2">
        <v>33</v>
      </c>
      <c r="C121" s="2">
        <f>(B121^2)/(4*3.1415926)</f>
        <v>86.65986799179498</v>
      </c>
      <c r="D121" s="2">
        <f>SQRT(C121/PI())*2</f>
        <v>10.504226333656485</v>
      </c>
      <c r="E121" s="2">
        <v>10.504226333656485</v>
      </c>
      <c r="J121" s="1"/>
    </row>
    <row r="122" spans="1:10" ht="12.75">
      <c r="A122" s="2">
        <v>11</v>
      </c>
      <c r="B122" s="2">
        <v>33</v>
      </c>
      <c r="C122" s="2">
        <f>(B122^2)/(4*3.1415926)</f>
        <v>86.65986799179498</v>
      </c>
      <c r="D122" s="2">
        <f>SQRT(C122/PI())*2</f>
        <v>10.504226333656485</v>
      </c>
      <c r="E122" s="2">
        <v>10.504226333656485</v>
      </c>
      <c r="J122" s="1"/>
    </row>
    <row r="123" spans="1:5" ht="12.75">
      <c r="A123" s="2">
        <v>11</v>
      </c>
      <c r="B123" s="2">
        <v>46</v>
      </c>
      <c r="C123" s="2">
        <f>(B123^2)/(4*3.1415926)</f>
        <v>168.3859326635796</v>
      </c>
      <c r="D123" s="2">
        <f>SQRT(C123/PI())*2</f>
        <v>14.642254889339343</v>
      </c>
      <c r="E123" s="2">
        <v>14.642254889339343</v>
      </c>
    </row>
    <row r="124" spans="1:3" ht="12.75">
      <c r="A124" s="2">
        <v>11</v>
      </c>
      <c r="B124" s="2">
        <v>32</v>
      </c>
      <c r="C124" s="2">
        <f>(B124^2)/(4*3.1415926)</f>
        <v>81.48733225307444</v>
      </c>
    </row>
    <row r="125" spans="2:3" ht="12.75">
      <c r="B125" s="2">
        <v>46</v>
      </c>
      <c r="C125" s="2">
        <f>(B125^2)/(4*3.1415926)</f>
        <v>168.3859326635796</v>
      </c>
    </row>
    <row r="126" spans="2:5" ht="12.75">
      <c r="B126" s="2" t="s">
        <v>1</v>
      </c>
      <c r="C126" s="2">
        <f>SUM(C124:C125)</f>
        <v>249.87326491665405</v>
      </c>
      <c r="D126" s="2">
        <f>SQRT(C126/PI())*2</f>
        <v>17.836718365886963</v>
      </c>
      <c r="E126" s="2">
        <v>17.836718365886963</v>
      </c>
    </row>
    <row r="127" spans="1:5" ht="12.75">
      <c r="A127" s="2">
        <v>11</v>
      </c>
      <c r="B127" s="2">
        <v>33</v>
      </c>
      <c r="C127" s="24">
        <f>(B127^2)/(4*3.1415926)</f>
        <v>86.65986799179498</v>
      </c>
      <c r="D127" s="2">
        <f>SQRT(C127/PI())*2</f>
        <v>10.504226333656485</v>
      </c>
      <c r="E127" s="2">
        <v>10.504226333656485</v>
      </c>
    </row>
    <row r="130" spans="1:5" ht="12.75">
      <c r="A130" s="2">
        <v>12</v>
      </c>
      <c r="B130" s="2">
        <v>150</v>
      </c>
      <c r="C130" s="2">
        <f>(B130^2)/(4*3.1415926)</f>
        <v>1790.4931403263427</v>
      </c>
      <c r="D130" s="2">
        <f>SQRT(C130/PI())*2</f>
        <v>47.74648333480221</v>
      </c>
      <c r="E130" s="2">
        <v>47.74648333480221</v>
      </c>
    </row>
    <row r="131" spans="1:5" ht="12.75">
      <c r="A131" s="2">
        <v>13</v>
      </c>
      <c r="B131" s="2">
        <v>77</v>
      </c>
      <c r="C131" s="2">
        <f>(B131^2)/(4*3.1415926)</f>
        <v>471.81483684421715</v>
      </c>
      <c r="D131" s="2">
        <f>SQRT(C131/PI())*2</f>
        <v>24.509861445198464</v>
      </c>
      <c r="E131" s="2">
        <v>24.509861445198464</v>
      </c>
    </row>
    <row r="132" spans="1:5" ht="12.75">
      <c r="A132" s="2">
        <v>13</v>
      </c>
      <c r="B132" s="2">
        <v>77</v>
      </c>
      <c r="C132" s="2">
        <f>(B132^2)/(4*3.1415926)</f>
        <v>471.81483684421715</v>
      </c>
      <c r="D132" s="2">
        <f>SQRT(C132/PI())*2</f>
        <v>24.509861445198464</v>
      </c>
      <c r="E132" s="2">
        <v>24.509861445198464</v>
      </c>
    </row>
    <row r="135" spans="1:5" ht="12.75">
      <c r="A135" s="2">
        <v>14</v>
      </c>
      <c r="B135" s="2">
        <v>57</v>
      </c>
      <c r="C135" s="2">
        <f>(B135^2)/(4*3.1415926)</f>
        <v>258.54720946312386</v>
      </c>
      <c r="D135" s="2">
        <f>SQRT(C135/PI())*2</f>
        <v>18.143663667224835</v>
      </c>
      <c r="E135" s="2">
        <v>18.143663667224835</v>
      </c>
    </row>
    <row r="136" spans="1:5" ht="12.75">
      <c r="A136" s="2">
        <v>14</v>
      </c>
      <c r="B136" s="2">
        <v>57</v>
      </c>
      <c r="C136" s="2">
        <f>(B136^2)/(4*3.1415926)</f>
        <v>258.54720946312386</v>
      </c>
      <c r="D136" s="2">
        <f>SQRT(C136/PI())*2</f>
        <v>18.143663667224835</v>
      </c>
      <c r="E136" s="2">
        <v>18.143663667224835</v>
      </c>
    </row>
    <row r="137" spans="1:5" ht="12.75">
      <c r="A137" s="2">
        <v>14</v>
      </c>
      <c r="B137" s="2">
        <v>50</v>
      </c>
      <c r="C137" s="2">
        <f>(B137^2)/(4*3.1415926)</f>
        <v>198.9436822584825</v>
      </c>
      <c r="D137" s="2">
        <f>SQRT(C137/PI())*2</f>
        <v>15.915494444934067</v>
      </c>
      <c r="E137" s="2">
        <v>15.915494444934067</v>
      </c>
    </row>
    <row r="140" spans="1:5" ht="12.75">
      <c r="A140" s="2">
        <v>15</v>
      </c>
      <c r="B140" s="2">
        <v>32</v>
      </c>
      <c r="C140" s="2">
        <f>(B140^2)/(4*3.1415926)</f>
        <v>81.48733225307444</v>
      </c>
      <c r="D140" s="2">
        <f>SQRT(C140/PI())*2</f>
        <v>10.185916444757803</v>
      </c>
      <c r="E140" s="2">
        <v>10.185916444757803</v>
      </c>
    </row>
    <row r="141" spans="1:5" ht="12.75">
      <c r="A141" s="2">
        <v>15</v>
      </c>
      <c r="B141" s="2">
        <v>32</v>
      </c>
      <c r="C141" s="2">
        <f>(B141^2)/(4*3.1415926)</f>
        <v>81.48733225307444</v>
      </c>
      <c r="D141" s="2">
        <f>SQRT(C141/PI())*2</f>
        <v>10.185916444757803</v>
      </c>
      <c r="E141" s="2">
        <v>10.185916444757803</v>
      </c>
    </row>
    <row r="144" spans="6:10" ht="12.75">
      <c r="F144" s="1"/>
      <c r="G144" s="1"/>
      <c r="H144" s="1"/>
      <c r="I144" s="1"/>
      <c r="J144" s="1"/>
    </row>
    <row r="145" spans="6:10" ht="12.75">
      <c r="F145" s="1"/>
      <c r="G145" s="1"/>
      <c r="H145" s="1"/>
      <c r="I145" s="1"/>
      <c r="J145" s="1"/>
    </row>
    <row r="147" spans="6:10" ht="12.75">
      <c r="F147" s="1"/>
      <c r="G147" s="1"/>
      <c r="H147" s="1"/>
      <c r="I147" s="1"/>
      <c r="J147" s="1"/>
    </row>
    <row r="148" spans="6:10" ht="12.75">
      <c r="F148" s="1"/>
      <c r="G148" s="1"/>
      <c r="H148" s="1"/>
      <c r="I148" s="1"/>
      <c r="J148" s="1"/>
    </row>
    <row r="149" spans="6:10" ht="12.75">
      <c r="F149" s="1"/>
      <c r="G149" s="1"/>
      <c r="H149" s="1"/>
      <c r="I149" s="1"/>
      <c r="J149" s="1"/>
    </row>
  </sheetData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8"/>
  <sheetViews>
    <sheetView tabSelected="1" workbookViewId="0" topLeftCell="A1">
      <selection activeCell="G27" sqref="G27"/>
    </sheetView>
  </sheetViews>
  <sheetFormatPr defaultColWidth="9.140625" defaultRowHeight="12.75"/>
  <cols>
    <col min="2" max="2" width="10.57421875" style="2" customWidth="1"/>
    <col min="16" max="16" width="10.57421875" style="0" customWidth="1"/>
  </cols>
  <sheetData>
    <row r="1" ht="12.75">
      <c r="A1" t="s">
        <v>77</v>
      </c>
    </row>
    <row r="2" spans="1:6" ht="12.75">
      <c r="A2" t="s">
        <v>60</v>
      </c>
      <c r="B2" s="2" t="s">
        <v>85</v>
      </c>
      <c r="E2" t="s">
        <v>61</v>
      </c>
      <c r="F2" t="s">
        <v>62</v>
      </c>
    </row>
    <row r="3" spans="2:6" ht="12.75">
      <c r="B3" s="2">
        <v>8.276057040778557</v>
      </c>
      <c r="E3" t="s">
        <v>51</v>
      </c>
      <c r="F3">
        <v>0</v>
      </c>
    </row>
    <row r="4" spans="2:6" ht="12.75">
      <c r="B4" s="2">
        <v>9.230986778061759</v>
      </c>
      <c r="E4" t="s">
        <v>52</v>
      </c>
      <c r="F4">
        <v>9</v>
      </c>
    </row>
    <row r="5" spans="2:6" ht="12.75">
      <c r="B5" s="2">
        <v>9.230986778061759</v>
      </c>
      <c r="E5" t="s">
        <v>53</v>
      </c>
      <c r="F5">
        <v>52</v>
      </c>
    </row>
    <row r="6" spans="2:6" ht="12.75">
      <c r="B6" s="2">
        <v>9.54929666696044</v>
      </c>
      <c r="E6" t="s">
        <v>54</v>
      </c>
      <c r="F6">
        <v>19</v>
      </c>
    </row>
    <row r="7" spans="2:6" ht="12.75">
      <c r="B7" s="2">
        <v>9.54929666696044</v>
      </c>
      <c r="E7" t="s">
        <v>55</v>
      </c>
      <c r="F7">
        <v>12</v>
      </c>
    </row>
    <row r="8" spans="2:6" ht="12.75">
      <c r="B8" s="2">
        <v>9.54929666696044</v>
      </c>
      <c r="E8" t="s">
        <v>56</v>
      </c>
      <c r="F8">
        <v>3</v>
      </c>
    </row>
    <row r="9" spans="2:6" ht="12.75">
      <c r="B9" s="2">
        <v>9.867606471697512</v>
      </c>
      <c r="E9" t="s">
        <v>57</v>
      </c>
      <c r="F9">
        <v>3</v>
      </c>
    </row>
    <row r="10" spans="2:6" ht="12.75">
      <c r="B10" s="2">
        <v>9.867606471697512</v>
      </c>
      <c r="E10" t="s">
        <v>58</v>
      </c>
      <c r="F10">
        <v>2</v>
      </c>
    </row>
    <row r="11" spans="2:6" ht="12.75">
      <c r="B11" s="2">
        <v>9.86760655585912</v>
      </c>
      <c r="E11" t="s">
        <v>59</v>
      </c>
      <c r="F11">
        <v>2</v>
      </c>
    </row>
    <row r="12" spans="2:6" ht="12.75">
      <c r="B12" s="2">
        <v>10.185916444757803</v>
      </c>
      <c r="E12" s="6" t="s">
        <v>86</v>
      </c>
      <c r="F12" s="6">
        <f>SUM(F3:F11)</f>
        <v>102</v>
      </c>
    </row>
    <row r="13" ht="12.75">
      <c r="B13" s="2">
        <v>10.185916444757803</v>
      </c>
    </row>
    <row r="14" ht="12.75">
      <c r="B14" s="2">
        <v>10.185916444757803</v>
      </c>
    </row>
    <row r="15" ht="12.75">
      <c r="B15" s="2">
        <v>10.185916444757803</v>
      </c>
    </row>
    <row r="16" ht="12.75">
      <c r="B16" s="2">
        <v>10.185916444757803</v>
      </c>
    </row>
    <row r="17" ht="12.75">
      <c r="B17" s="2">
        <v>10.185916444757803</v>
      </c>
    </row>
    <row r="18" ht="12.75">
      <c r="B18" s="2">
        <v>10.185916444757803</v>
      </c>
    </row>
    <row r="19" ht="12.75">
      <c r="B19" s="2">
        <v>10.185916444757803</v>
      </c>
    </row>
    <row r="20" ht="12.75">
      <c r="B20" s="2">
        <v>10.185916444757803</v>
      </c>
    </row>
    <row r="21" ht="12.75">
      <c r="B21" s="2">
        <v>10.185916444757803</v>
      </c>
    </row>
    <row r="22" ht="12.75">
      <c r="B22" s="2">
        <v>10.504226333656485</v>
      </c>
    </row>
    <row r="23" ht="12.75">
      <c r="B23" s="2">
        <v>10.504226333656485</v>
      </c>
    </row>
    <row r="24" ht="12.75">
      <c r="B24" s="2">
        <v>10.504226333656485</v>
      </c>
    </row>
    <row r="25" ht="12.75">
      <c r="B25" s="2">
        <v>10.504226333656485</v>
      </c>
    </row>
    <row r="26" ht="12.75">
      <c r="B26" s="2">
        <v>10.504226333656485</v>
      </c>
    </row>
    <row r="27" ht="12.75">
      <c r="B27" s="2">
        <v>10.504226333656485</v>
      </c>
    </row>
    <row r="28" ht="12.75">
      <c r="B28" s="2">
        <v>10.822536222555165</v>
      </c>
    </row>
    <row r="29" ht="12.75">
      <c r="B29" s="2">
        <v>10.822536222555165</v>
      </c>
    </row>
    <row r="30" ht="12.75">
      <c r="B30" s="2">
        <v>10.822536222555165</v>
      </c>
    </row>
    <row r="31" ht="12.75">
      <c r="B31" s="2">
        <v>11.140846111453847</v>
      </c>
    </row>
    <row r="32" ht="12.75">
      <c r="B32" s="2">
        <v>11.140846111453847</v>
      </c>
    </row>
    <row r="33" ht="12.75">
      <c r="B33" s="2">
        <v>11.140846111453847</v>
      </c>
    </row>
    <row r="34" ht="12.75">
      <c r="B34" s="2">
        <v>11.140846111453847</v>
      </c>
    </row>
    <row r="35" ht="12.75">
      <c r="B35" s="2">
        <v>11.459156000352529</v>
      </c>
    </row>
    <row r="36" ht="12.75">
      <c r="B36" s="2">
        <v>11.459156000352529</v>
      </c>
    </row>
    <row r="37" ht="12.75">
      <c r="B37" s="2">
        <v>11.459156000352529</v>
      </c>
    </row>
    <row r="38" ht="12.75">
      <c r="B38" s="2">
        <v>11.777465889251209</v>
      </c>
    </row>
    <row r="39" ht="12.75">
      <c r="B39" s="2">
        <v>11.777465889251209</v>
      </c>
    </row>
    <row r="40" ht="12.75">
      <c r="B40" s="2">
        <v>11.777465889251209</v>
      </c>
    </row>
    <row r="41" ht="12.75">
      <c r="B41" s="2">
        <v>12.414085667048573</v>
      </c>
    </row>
    <row r="42" ht="12.75">
      <c r="B42" s="2">
        <v>12.414085667048573</v>
      </c>
    </row>
    <row r="43" ht="12.75">
      <c r="B43" s="2">
        <v>12.414085667048573</v>
      </c>
    </row>
    <row r="44" ht="12.75">
      <c r="B44" s="2">
        <v>12.414085667048573</v>
      </c>
    </row>
    <row r="45" ht="12.75">
      <c r="B45" s="2">
        <v>12.414085667048573</v>
      </c>
    </row>
    <row r="46" ht="12.75">
      <c r="B46" s="2">
        <v>12.732395555947253</v>
      </c>
    </row>
    <row r="47" ht="12.75">
      <c r="B47" s="2">
        <v>12.732395555947253</v>
      </c>
    </row>
    <row r="48" ht="12.75">
      <c r="B48" s="2">
        <v>13.050705444845935</v>
      </c>
    </row>
    <row r="49" ht="12.75">
      <c r="B49" s="2">
        <v>13.050705444845935</v>
      </c>
    </row>
    <row r="50" ht="12.75">
      <c r="B50" s="2">
        <v>13.050705444845935</v>
      </c>
    </row>
    <row r="51" ht="12.75">
      <c r="B51" s="2">
        <v>13.369015333744617</v>
      </c>
    </row>
    <row r="52" ht="12.75">
      <c r="B52" s="2">
        <v>13.528170278193958</v>
      </c>
    </row>
    <row r="53" ht="12.75">
      <c r="B53" s="2">
        <v>13.687325222643299</v>
      </c>
    </row>
    <row r="54" ht="12.75">
      <c r="B54" s="2">
        <v>14.005635111541979</v>
      </c>
    </row>
    <row r="55" ht="12.75">
      <c r="B55" s="2">
        <v>14.32394487827058</v>
      </c>
    </row>
    <row r="56" ht="12.75">
      <c r="B56" s="2">
        <v>14.323945000440661</v>
      </c>
    </row>
    <row r="57" ht="12.75">
      <c r="B57" s="2">
        <v>14.323945000440661</v>
      </c>
    </row>
    <row r="58" ht="12.75">
      <c r="B58" s="2">
        <v>14.323945000440661</v>
      </c>
    </row>
    <row r="59" ht="12.75">
      <c r="B59" s="2">
        <v>14.642254764454371</v>
      </c>
    </row>
    <row r="60" ht="12.75">
      <c r="B60" s="2">
        <v>14.642254889339343</v>
      </c>
    </row>
    <row r="61" ht="12.75">
      <c r="B61" s="2">
        <v>14.960564778238023</v>
      </c>
    </row>
    <row r="62" ht="12.75">
      <c r="B62" s="2">
        <v>14.960564778238023</v>
      </c>
    </row>
    <row r="63" ht="12.75">
      <c r="B63" s="2">
        <v>14.960564778238023</v>
      </c>
    </row>
    <row r="64" ht="12.75">
      <c r="B64" s="2">
        <v>15.278874667136705</v>
      </c>
    </row>
    <row r="65" ht="12.75">
      <c r="B65" s="2">
        <v>15.278874667136705</v>
      </c>
    </row>
    <row r="66" ht="12.75">
      <c r="B66" s="2">
        <v>15.597184556035385</v>
      </c>
    </row>
    <row r="67" ht="12.75">
      <c r="B67" s="2">
        <v>15.597184556035385</v>
      </c>
    </row>
    <row r="68" ht="12.75">
      <c r="B68" s="2">
        <v>15.915494444934067</v>
      </c>
    </row>
    <row r="69" ht="12.75">
      <c r="B69" s="2">
        <v>16.552114081557114</v>
      </c>
    </row>
    <row r="70" ht="12.75">
      <c r="B70" s="2">
        <v>16.552114081557114</v>
      </c>
    </row>
    <row r="71" ht="12.75">
      <c r="B71" s="2">
        <v>17.188734000528793</v>
      </c>
    </row>
    <row r="72" ht="12.75">
      <c r="B72" s="2">
        <v>17.825353778326157</v>
      </c>
    </row>
    <row r="73" ht="12.75">
      <c r="B73" s="2">
        <v>17.836718365886963</v>
      </c>
    </row>
    <row r="74" ht="12.75">
      <c r="B74" s="2">
        <v>18.143663667224835</v>
      </c>
    </row>
    <row r="75" ht="12.75">
      <c r="B75" s="2">
        <v>18.143663667224835</v>
      </c>
    </row>
    <row r="76" ht="12.75">
      <c r="B76" s="2">
        <v>18.78028328484365</v>
      </c>
    </row>
    <row r="77" ht="12.75">
      <c r="B77" s="2">
        <v>18.7802834450222</v>
      </c>
    </row>
    <row r="78" ht="12.75">
      <c r="B78" s="2">
        <v>18.7802834450222</v>
      </c>
    </row>
    <row r="79" ht="12.75">
      <c r="B79" s="2">
        <v>19.09859333392088</v>
      </c>
    </row>
    <row r="80" ht="12.75">
      <c r="B80" s="2">
        <v>19.416903222819563</v>
      </c>
    </row>
    <row r="81" ht="12.75">
      <c r="B81" s="2">
        <v>19.416903222819563</v>
      </c>
    </row>
    <row r="82" ht="12.75">
      <c r="B82" s="2">
        <v>19.416903222819563</v>
      </c>
    </row>
    <row r="83" ht="12.75">
      <c r="B83" s="2">
        <v>19.73521311171824</v>
      </c>
    </row>
    <row r="84" ht="12.75">
      <c r="B84" s="2">
        <v>20.053523000616924</v>
      </c>
    </row>
    <row r="85" ht="12.75">
      <c r="B85" s="2">
        <v>20.371832889515606</v>
      </c>
    </row>
    <row r="86" ht="12.75">
      <c r="B86" s="2">
        <v>21.32676255621165</v>
      </c>
    </row>
    <row r="87" ht="12.75">
      <c r="B87" s="2">
        <v>21.32676255621165</v>
      </c>
    </row>
    <row r="88" ht="12.75">
      <c r="B88" s="2">
        <v>22.281692222907694</v>
      </c>
    </row>
    <row r="89" ht="12.75">
      <c r="B89" s="2">
        <v>22.600001919049138</v>
      </c>
    </row>
    <row r="90" ht="12.75">
      <c r="B90" s="2">
        <v>22.600001919049138</v>
      </c>
    </row>
    <row r="91" ht="12.75">
      <c r="B91" s="2">
        <v>22.918312000705058</v>
      </c>
    </row>
    <row r="92" ht="12.75">
      <c r="B92" s="2">
        <v>23.236621889603736</v>
      </c>
    </row>
    <row r="93" ht="12.75">
      <c r="B93" s="2">
        <v>24.509861445198464</v>
      </c>
    </row>
    <row r="94" ht="12.75">
      <c r="B94" s="2">
        <v>24.509861445198464</v>
      </c>
    </row>
    <row r="95" ht="12.75">
      <c r="B95" s="2">
        <v>25.146481008519466</v>
      </c>
    </row>
    <row r="96" ht="12.75">
      <c r="B96" s="2">
        <v>25.146481008519466</v>
      </c>
    </row>
    <row r="97" spans="2:16" ht="12.75">
      <c r="B97" s="2">
        <v>25.783100780887047</v>
      </c>
      <c r="P97" s="1"/>
    </row>
    <row r="98" ht="12.75">
      <c r="B98" s="2">
        <v>26.206010654858222</v>
      </c>
    </row>
    <row r="99" ht="12.75">
      <c r="B99" s="2">
        <v>31.830988889868134</v>
      </c>
    </row>
    <row r="100" ht="12.75">
      <c r="B100" s="2">
        <v>33.42253833436154</v>
      </c>
    </row>
    <row r="101" ht="12.75">
      <c r="B101" s="2">
        <v>34.69577788995627</v>
      </c>
    </row>
    <row r="102" ht="12.75">
      <c r="B102" s="2">
        <v>35.650707556652314</v>
      </c>
    </row>
    <row r="103" spans="2:16" ht="12.75">
      <c r="B103" s="2">
        <v>47.74648333480221</v>
      </c>
      <c r="P103" s="12"/>
    </row>
    <row r="104" spans="2:3" ht="12.75">
      <c r="B104" s="24">
        <v>83.44106845090573</v>
      </c>
      <c r="C104" s="1"/>
    </row>
    <row r="105" spans="2:16" ht="12.75">
      <c r="B105" s="24"/>
      <c r="P105" s="11"/>
    </row>
    <row r="106" spans="2:16" ht="12.75">
      <c r="B106" s="24"/>
      <c r="P106" s="12"/>
    </row>
    <row r="107" spans="2:16" ht="12.75">
      <c r="B107" s="24"/>
      <c r="P107" s="12"/>
    </row>
    <row r="108" spans="2:16" ht="12.75">
      <c r="B108" s="24"/>
      <c r="P108" s="12"/>
    </row>
    <row r="109" spans="2:16" ht="12.75">
      <c r="B109" s="24"/>
      <c r="P109" s="12"/>
    </row>
    <row r="110" ht="12.75">
      <c r="P110" s="1"/>
    </row>
    <row r="111" ht="12.75">
      <c r="P111" s="1"/>
    </row>
    <row r="112" ht="12.75">
      <c r="P112" s="1"/>
    </row>
    <row r="121" ht="12.75">
      <c r="P121" s="1"/>
    </row>
    <row r="122" ht="12.75">
      <c r="P122" s="1"/>
    </row>
    <row r="143" ht="12.75">
      <c r="P143" s="1"/>
    </row>
    <row r="144" ht="12.75">
      <c r="P144" s="1"/>
    </row>
    <row r="146" ht="12.75">
      <c r="P146" s="1"/>
    </row>
    <row r="147" ht="12.75">
      <c r="P147" s="1"/>
    </row>
    <row r="148" ht="12.75">
      <c r="P148" s="1"/>
    </row>
  </sheetData>
  <printOptions/>
  <pageMargins left="0.75" right="0.75" top="1" bottom="1" header="0.492125985" footer="0.49212598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43"/>
  <sheetViews>
    <sheetView workbookViewId="0" topLeftCell="A1">
      <selection activeCell="I5" sqref="I5"/>
    </sheetView>
  </sheetViews>
  <sheetFormatPr defaultColWidth="9.140625" defaultRowHeight="12.75"/>
  <cols>
    <col min="1" max="2" width="9.140625" style="13" customWidth="1"/>
    <col min="3" max="3" width="10.8515625" style="13" customWidth="1"/>
    <col min="4" max="4" width="7.8515625" style="13" customWidth="1"/>
    <col min="5" max="5" width="10.57421875" style="13" customWidth="1"/>
    <col min="6" max="7" width="9.140625" style="13" customWidth="1"/>
    <col min="8" max="8" width="2.7109375" style="13" customWidth="1"/>
    <col min="9" max="10" width="9.140625" style="13" customWidth="1"/>
    <col min="11" max="11" width="22.421875" style="13" customWidth="1"/>
    <col min="12" max="12" width="10.7109375" style="13" customWidth="1"/>
    <col min="13" max="13" width="3.421875" style="13" customWidth="1"/>
    <col min="14" max="14" width="20.7109375" style="13" customWidth="1"/>
    <col min="15" max="15" width="12.00390625" style="13" customWidth="1"/>
    <col min="16" max="16" width="12.8515625" style="13" customWidth="1"/>
    <col min="17" max="16384" width="9.140625" style="13" customWidth="1"/>
  </cols>
  <sheetData>
    <row r="1" ht="14.25">
      <c r="F1" s="18"/>
    </row>
    <row r="3" spans="11:20" ht="14.25">
      <c r="K3" s="18"/>
      <c r="S3" s="15"/>
      <c r="T3" s="15"/>
    </row>
    <row r="4" spans="11:20" ht="12.75">
      <c r="K4" s="15"/>
      <c r="L4" s="15"/>
      <c r="S4" s="8"/>
      <c r="T4" s="8"/>
    </row>
    <row r="5" spans="11:20" ht="12.75">
      <c r="K5" s="8"/>
      <c r="L5" s="8"/>
      <c r="N5" s="15"/>
      <c r="O5" s="15"/>
      <c r="S5" s="8"/>
      <c r="T5" s="8"/>
    </row>
    <row r="6" spans="8:20" ht="12.75">
      <c r="H6" s="19"/>
      <c r="K6" s="8"/>
      <c r="L6" s="8"/>
      <c r="N6" s="8"/>
      <c r="O6" s="8"/>
      <c r="S6" s="8"/>
      <c r="T6" s="8"/>
    </row>
    <row r="7" spans="8:20" ht="12.75">
      <c r="H7" s="19"/>
      <c r="K7" s="8"/>
      <c r="L7" s="8"/>
      <c r="N7" s="8"/>
      <c r="O7" s="8"/>
      <c r="S7" s="8"/>
      <c r="T7" s="8"/>
    </row>
    <row r="8" spans="8:20" ht="12.75">
      <c r="H8" s="19"/>
      <c r="K8" s="8"/>
      <c r="L8" s="8"/>
      <c r="N8" s="8"/>
      <c r="O8" s="8"/>
      <c r="S8" s="8"/>
      <c r="T8" s="8"/>
    </row>
    <row r="9" spans="8:20" ht="12.75">
      <c r="H9" s="19"/>
      <c r="K9" s="8"/>
      <c r="L9" s="8"/>
      <c r="N9" s="8"/>
      <c r="O9" s="8"/>
      <c r="S9" s="8"/>
      <c r="T9" s="8"/>
    </row>
    <row r="10" spans="11:20" ht="12.75">
      <c r="K10" s="8"/>
      <c r="L10" s="8"/>
      <c r="N10" s="8"/>
      <c r="O10" s="8"/>
      <c r="S10" s="8"/>
      <c r="T10" s="8"/>
    </row>
    <row r="11" spans="11:20" ht="12.75">
      <c r="K11" s="8"/>
      <c r="L11" s="8"/>
      <c r="N11" s="8"/>
      <c r="O11" s="8"/>
      <c r="S11" s="8"/>
      <c r="T11" s="8"/>
    </row>
    <row r="12" spans="11:20" ht="12.75">
      <c r="K12" s="8"/>
      <c r="L12" s="8"/>
      <c r="N12" s="8"/>
      <c r="O12" s="8"/>
      <c r="S12" s="8"/>
      <c r="T12" s="8"/>
    </row>
    <row r="13" spans="11:20" ht="12.75">
      <c r="K13" s="8"/>
      <c r="L13" s="8"/>
      <c r="N13" s="8"/>
      <c r="O13" s="8"/>
      <c r="S13" s="8"/>
      <c r="T13" s="8"/>
    </row>
    <row r="14" spans="11:20" ht="12.75">
      <c r="K14" s="8"/>
      <c r="L14" s="8"/>
      <c r="N14" s="8"/>
      <c r="O14" s="8"/>
      <c r="S14" s="8"/>
      <c r="T14" s="8"/>
    </row>
    <row r="15" spans="11:20" ht="12.75">
      <c r="K15" s="8"/>
      <c r="L15" s="8"/>
      <c r="N15" s="8"/>
      <c r="O15" s="8"/>
      <c r="S15" s="8"/>
      <c r="T15" s="8"/>
    </row>
    <row r="16" spans="9:20" ht="12.75">
      <c r="I16" s="17"/>
      <c r="K16" s="8"/>
      <c r="L16" s="8"/>
      <c r="N16" s="8"/>
      <c r="O16" s="8"/>
      <c r="S16" s="8"/>
      <c r="T16" s="8"/>
    </row>
    <row r="17" spans="9:20" ht="12.75">
      <c r="I17" s="17"/>
      <c r="K17" s="8"/>
      <c r="L17" s="8"/>
      <c r="N17" s="8"/>
      <c r="O17" s="8"/>
      <c r="S17" s="8"/>
      <c r="T17" s="8"/>
    </row>
    <row r="18" spans="11:20" ht="12.75">
      <c r="K18" s="8"/>
      <c r="L18" s="8"/>
      <c r="N18" s="8"/>
      <c r="O18" s="8"/>
      <c r="S18" s="8"/>
      <c r="T18" s="8"/>
    </row>
    <row r="19" spans="11:20" ht="12.75">
      <c r="K19" s="8"/>
      <c r="L19" s="8"/>
      <c r="N19" s="8"/>
      <c r="O19" s="8"/>
      <c r="S19" s="8"/>
      <c r="T19" s="8"/>
    </row>
    <row r="20" spans="11:20" ht="12.75">
      <c r="K20" s="8"/>
      <c r="L20" s="8"/>
      <c r="N20" s="8"/>
      <c r="O20" s="8"/>
      <c r="S20" s="8"/>
      <c r="T20" s="8"/>
    </row>
    <row r="21" spans="11:20" ht="12.75">
      <c r="K21" s="8"/>
      <c r="L21" s="8"/>
      <c r="N21" s="8"/>
      <c r="O21" s="8"/>
      <c r="S21" s="8"/>
      <c r="T21" s="8"/>
    </row>
    <row r="22" spans="11:20" ht="12.75">
      <c r="K22" s="8"/>
      <c r="L22" s="8"/>
      <c r="N22" s="8"/>
      <c r="O22" s="8"/>
      <c r="S22" s="8"/>
      <c r="T22" s="8"/>
    </row>
    <row r="23" spans="17:20" ht="12.75">
      <c r="Q23" s="8"/>
      <c r="R23" s="8"/>
      <c r="S23" s="8"/>
      <c r="T23" s="8"/>
    </row>
    <row r="24" spans="11:20" ht="12.75">
      <c r="K24" s="8"/>
      <c r="L24" s="8"/>
      <c r="Q24" s="8"/>
      <c r="R24" s="8"/>
      <c r="S24" s="8"/>
      <c r="T24" s="8"/>
    </row>
    <row r="25" spans="11:12" ht="12.75">
      <c r="K25" s="15"/>
      <c r="L25" s="15"/>
    </row>
    <row r="26" spans="11:20" ht="12.75">
      <c r="K26" s="8"/>
      <c r="L26" s="8"/>
      <c r="N26" s="15"/>
      <c r="O26" s="15"/>
      <c r="Q26" s="15"/>
      <c r="R26" s="15"/>
      <c r="S26" s="15"/>
      <c r="T26" s="15"/>
    </row>
    <row r="27" spans="1:20" ht="12.75">
      <c r="A27" s="20"/>
      <c r="B27" s="20"/>
      <c r="D27" s="20"/>
      <c r="F27" s="20"/>
      <c r="G27" s="20"/>
      <c r="H27" s="20"/>
      <c r="I27" s="20"/>
      <c r="J27" s="20"/>
      <c r="K27" s="8"/>
      <c r="L27" s="8"/>
      <c r="N27" s="8"/>
      <c r="O27" s="8"/>
      <c r="Q27" s="8"/>
      <c r="R27" s="8"/>
      <c r="S27" s="8"/>
      <c r="T27" s="8"/>
    </row>
    <row r="28" spans="11:15" ht="12.75">
      <c r="K28" s="8"/>
      <c r="L28" s="8"/>
      <c r="N28" s="8"/>
      <c r="O28" s="8"/>
    </row>
    <row r="29" spans="11:15" ht="12.75">
      <c r="K29" s="8"/>
      <c r="L29" s="8"/>
      <c r="N29" s="8"/>
      <c r="O29" s="8"/>
    </row>
    <row r="30" spans="11:21" ht="12.75">
      <c r="K30" s="8"/>
      <c r="L30" s="8"/>
      <c r="N30" s="8"/>
      <c r="O30" s="8"/>
      <c r="Q30" s="10"/>
      <c r="R30" s="10"/>
      <c r="S30" s="10"/>
      <c r="T30" s="10"/>
      <c r="U30" s="10"/>
    </row>
    <row r="31" spans="11:21" ht="12.75">
      <c r="K31" s="8"/>
      <c r="L31" s="8"/>
      <c r="N31" s="8"/>
      <c r="O31" s="8"/>
      <c r="Q31" s="8"/>
      <c r="R31" s="8"/>
      <c r="S31" s="8"/>
      <c r="T31" s="8"/>
      <c r="U31" s="8"/>
    </row>
    <row r="32" spans="11:21" ht="12.75">
      <c r="K32" s="8"/>
      <c r="L32" s="8"/>
      <c r="N32" s="8"/>
      <c r="O32" s="8"/>
      <c r="Q32" s="8"/>
      <c r="R32" s="8"/>
      <c r="S32" s="8"/>
      <c r="T32" s="8"/>
      <c r="U32" s="8"/>
    </row>
    <row r="33" spans="11:21" ht="12.75">
      <c r="K33" s="8"/>
      <c r="L33" s="8"/>
      <c r="N33" s="8"/>
      <c r="O33" s="8"/>
      <c r="Q33" s="8"/>
      <c r="R33" s="8"/>
      <c r="S33" s="8"/>
      <c r="T33" s="8"/>
      <c r="U33" s="8"/>
    </row>
    <row r="34" spans="11:21" ht="12.75">
      <c r="K34" s="8"/>
      <c r="L34" s="8"/>
      <c r="N34" s="8"/>
      <c r="O34" s="8"/>
      <c r="Q34" s="8"/>
      <c r="R34" s="8"/>
      <c r="S34" s="8"/>
      <c r="T34" s="8"/>
      <c r="U34" s="8"/>
    </row>
    <row r="35" spans="11:21" ht="12.75">
      <c r="K35" s="8"/>
      <c r="L35" s="8"/>
      <c r="N35" s="8"/>
      <c r="O35" s="8"/>
      <c r="Q35" s="8"/>
      <c r="R35" s="8"/>
      <c r="S35" s="8"/>
      <c r="T35" s="8"/>
      <c r="U35" s="8"/>
    </row>
    <row r="36" spans="11:21" ht="12.75">
      <c r="K36" s="8"/>
      <c r="L36" s="8"/>
      <c r="N36" s="8"/>
      <c r="O36" s="8"/>
      <c r="Q36" s="8"/>
      <c r="R36" s="8"/>
      <c r="S36" s="8"/>
      <c r="T36" s="8"/>
      <c r="U36" s="8"/>
    </row>
    <row r="37" spans="11:21" ht="12.75">
      <c r="K37" s="8"/>
      <c r="L37" s="8"/>
      <c r="N37" s="8"/>
      <c r="O37" s="8"/>
      <c r="Q37" s="8"/>
      <c r="R37" s="8"/>
      <c r="S37" s="8"/>
      <c r="T37" s="8"/>
      <c r="U37" s="8"/>
    </row>
    <row r="38" spans="11:21" ht="12.75">
      <c r="K38" s="8"/>
      <c r="L38" s="8"/>
      <c r="N38" s="8"/>
      <c r="O38" s="8"/>
      <c r="Q38" s="8"/>
      <c r="R38" s="8"/>
      <c r="S38" s="8"/>
      <c r="T38" s="8"/>
      <c r="U38" s="8"/>
    </row>
    <row r="39" spans="11:21" ht="12.75">
      <c r="K39" s="8"/>
      <c r="L39" s="8"/>
      <c r="N39" s="8"/>
      <c r="O39" s="8"/>
      <c r="Q39" s="8"/>
      <c r="R39" s="8"/>
      <c r="S39" s="8"/>
      <c r="T39" s="8"/>
      <c r="U39" s="8"/>
    </row>
    <row r="40" spans="11:21" ht="12.75">
      <c r="K40" s="8"/>
      <c r="L40" s="8"/>
      <c r="N40" s="8"/>
      <c r="O40" s="8"/>
      <c r="Q40" s="8"/>
      <c r="R40" s="8"/>
      <c r="S40" s="8"/>
      <c r="T40" s="8"/>
      <c r="U40" s="8"/>
    </row>
    <row r="41" spans="11:21" ht="12.75">
      <c r="K41" s="8"/>
      <c r="L41" s="8"/>
      <c r="N41" s="8"/>
      <c r="O41" s="8"/>
      <c r="Q41" s="8"/>
      <c r="R41" s="8"/>
      <c r="S41" s="8"/>
      <c r="T41" s="8"/>
      <c r="U41" s="8"/>
    </row>
    <row r="42" spans="11:21" ht="12.75">
      <c r="K42" s="8"/>
      <c r="L42" s="8"/>
      <c r="N42" s="8"/>
      <c r="O42" s="8"/>
      <c r="Q42" s="8"/>
      <c r="R42" s="8"/>
      <c r="S42" s="8"/>
      <c r="T42" s="8"/>
      <c r="U42" s="8"/>
    </row>
    <row r="43" spans="11:21" ht="12.75">
      <c r="K43" s="8"/>
      <c r="L43" s="8"/>
      <c r="N43" s="8"/>
      <c r="O43" s="8"/>
      <c r="Q43" s="8"/>
      <c r="R43" s="8"/>
      <c r="S43" s="8"/>
      <c r="T43" s="8"/>
      <c r="U43" s="8"/>
    </row>
    <row r="44" spans="14:21" ht="12.75">
      <c r="N44" s="8"/>
      <c r="O44" s="8"/>
      <c r="Q44" s="8"/>
      <c r="R44" s="8"/>
      <c r="S44" s="8"/>
      <c r="T44" s="8"/>
      <c r="U44" s="8"/>
    </row>
    <row r="45" spans="14:21" ht="12.75">
      <c r="N45" s="15"/>
      <c r="O45" s="15"/>
      <c r="Q45" s="8"/>
      <c r="R45" s="8"/>
      <c r="S45" s="8"/>
      <c r="T45" s="8"/>
      <c r="U45" s="8"/>
    </row>
    <row r="46" spans="14:15" ht="12.75">
      <c r="N46" s="8"/>
      <c r="O46" s="8"/>
    </row>
    <row r="47" spans="14:17" ht="12.75">
      <c r="N47" s="8"/>
      <c r="O47" s="8"/>
      <c r="Q47" s="10"/>
    </row>
    <row r="48" spans="1:17" ht="12.75">
      <c r="A48" s="21"/>
      <c r="B48" s="21"/>
      <c r="C48" s="21"/>
      <c r="D48" s="21"/>
      <c r="E48" s="20"/>
      <c r="N48" s="8"/>
      <c r="O48" s="8"/>
      <c r="Q48" s="8"/>
    </row>
    <row r="49" ht="12.75">
      <c r="Q49" s="8"/>
    </row>
    <row r="50" ht="12.75">
      <c r="Q50" s="8"/>
    </row>
    <row r="51" ht="12.75">
      <c r="Q51" s="8"/>
    </row>
    <row r="52" ht="12.75">
      <c r="Q52" s="8"/>
    </row>
    <row r="53" spans="17:23" ht="12.75">
      <c r="Q53" s="8"/>
      <c r="R53" s="10"/>
      <c r="S53" s="10"/>
      <c r="T53" s="10"/>
      <c r="U53" s="10"/>
      <c r="V53" s="10"/>
      <c r="W53" s="10"/>
    </row>
    <row r="54" spans="17:23" ht="12.75">
      <c r="Q54" s="8"/>
      <c r="R54" s="8"/>
      <c r="S54" s="8"/>
      <c r="T54" s="8"/>
      <c r="U54" s="8"/>
      <c r="V54" s="8"/>
      <c r="W54" s="8"/>
    </row>
    <row r="55" spans="17:23" ht="12.75">
      <c r="Q55" s="8"/>
      <c r="R55" s="8"/>
      <c r="S55" s="8"/>
      <c r="T55" s="8"/>
      <c r="U55" s="8"/>
      <c r="V55" s="8"/>
      <c r="W55" s="8"/>
    </row>
    <row r="56" spans="18:23" ht="12.75">
      <c r="R56" s="8"/>
      <c r="S56" s="8"/>
      <c r="T56" s="8"/>
      <c r="U56" s="8"/>
      <c r="V56" s="8"/>
      <c r="W56" s="8"/>
    </row>
    <row r="57" spans="18:23" ht="12.75">
      <c r="R57" s="8"/>
      <c r="S57" s="8"/>
      <c r="T57" s="8"/>
      <c r="U57" s="8"/>
      <c r="V57" s="8"/>
      <c r="W57" s="8"/>
    </row>
    <row r="58" spans="11:23" ht="12.75">
      <c r="K58" s="15"/>
      <c r="L58" s="15"/>
      <c r="R58" s="8"/>
      <c r="S58" s="8"/>
      <c r="T58" s="8"/>
      <c r="U58" s="8"/>
      <c r="V58" s="8"/>
      <c r="W58" s="8"/>
    </row>
    <row r="59" spans="11:23" ht="12.75">
      <c r="K59" s="8"/>
      <c r="L59" s="8"/>
      <c r="N59" s="15"/>
      <c r="O59" s="15"/>
      <c r="R59" s="8"/>
      <c r="S59" s="8"/>
      <c r="T59" s="8"/>
      <c r="U59" s="8"/>
      <c r="V59" s="8"/>
      <c r="W59" s="8"/>
    </row>
    <row r="60" spans="11:23" ht="12.75">
      <c r="K60" s="8"/>
      <c r="L60" s="8"/>
      <c r="N60" s="8"/>
      <c r="O60" s="8"/>
      <c r="R60" s="8"/>
      <c r="S60" s="8"/>
      <c r="T60" s="8"/>
      <c r="U60" s="8"/>
      <c r="V60" s="8"/>
      <c r="W60" s="8"/>
    </row>
    <row r="61" spans="11:23" ht="12.75">
      <c r="K61" s="8"/>
      <c r="L61" s="8"/>
      <c r="N61" s="8"/>
      <c r="O61" s="8"/>
      <c r="R61" s="8"/>
      <c r="S61" s="8"/>
      <c r="T61" s="8"/>
      <c r="U61" s="8"/>
      <c r="V61" s="8"/>
      <c r="W61" s="8"/>
    </row>
    <row r="62" spans="11:15" ht="12.75">
      <c r="K62" s="8"/>
      <c r="L62" s="8"/>
      <c r="N62" s="8"/>
      <c r="O62" s="8"/>
    </row>
    <row r="63" spans="11:15" ht="12.75">
      <c r="K63" s="8"/>
      <c r="L63" s="8"/>
      <c r="N63" s="8"/>
      <c r="O63" s="8"/>
    </row>
    <row r="64" spans="11:15" ht="12.75">
      <c r="K64" s="8"/>
      <c r="L64" s="8"/>
      <c r="N64" s="8"/>
      <c r="O64" s="8"/>
    </row>
    <row r="65" spans="11:15" ht="12.75">
      <c r="K65" s="8"/>
      <c r="L65" s="8"/>
      <c r="N65" s="8"/>
      <c r="O65" s="8"/>
    </row>
    <row r="66" spans="11:15" ht="12.75">
      <c r="K66" s="8"/>
      <c r="L66" s="8"/>
      <c r="N66" s="8"/>
      <c r="O66" s="8"/>
    </row>
    <row r="67" spans="11:15" ht="12.75">
      <c r="K67" s="8"/>
      <c r="L67" s="8"/>
      <c r="N67" s="8"/>
      <c r="O67" s="8"/>
    </row>
    <row r="68" spans="11:15" ht="12.75">
      <c r="K68" s="8"/>
      <c r="L68" s="8"/>
      <c r="N68" s="8"/>
      <c r="O68" s="8"/>
    </row>
    <row r="69" spans="1:15" ht="12.75">
      <c r="A69" s="20"/>
      <c r="B69" s="20"/>
      <c r="D69" s="20"/>
      <c r="K69" s="8"/>
      <c r="L69" s="8"/>
      <c r="N69" s="8"/>
      <c r="O69" s="8"/>
    </row>
    <row r="70" spans="1:15" ht="12.75">
      <c r="A70" s="20"/>
      <c r="B70" s="20"/>
      <c r="C70" s="20"/>
      <c r="D70" s="22"/>
      <c r="K70" s="8"/>
      <c r="L70" s="8"/>
      <c r="N70" s="8"/>
      <c r="O70" s="8"/>
    </row>
    <row r="71" spans="11:15" ht="12.75">
      <c r="K71" s="8"/>
      <c r="L71" s="8"/>
      <c r="N71" s="8"/>
      <c r="O71" s="8"/>
    </row>
    <row r="72" spans="11:15" ht="12.75">
      <c r="K72" s="8"/>
      <c r="L72" s="8"/>
      <c r="N72" s="8"/>
      <c r="O72" s="8"/>
    </row>
    <row r="73" spans="11:15" ht="12.75">
      <c r="K73" s="8"/>
      <c r="L73" s="8"/>
      <c r="N73" s="8"/>
      <c r="O73" s="8"/>
    </row>
    <row r="74" spans="11:15" ht="12.75">
      <c r="K74" s="8"/>
      <c r="L74" s="8"/>
      <c r="N74" s="8"/>
      <c r="O74" s="8"/>
    </row>
    <row r="75" spans="11:15" ht="12.75">
      <c r="K75" s="8"/>
      <c r="L75" s="8"/>
      <c r="N75" s="8"/>
      <c r="O75" s="8"/>
    </row>
    <row r="76" spans="14:15" ht="12.75">
      <c r="N76" s="8"/>
      <c r="O76" s="8"/>
    </row>
    <row r="80" spans="11:12" ht="12.75">
      <c r="K80" s="15"/>
      <c r="L80" s="15"/>
    </row>
    <row r="81" spans="11:15" ht="12.75">
      <c r="K81" s="8"/>
      <c r="L81" s="8"/>
      <c r="N81" s="15"/>
      <c r="O81" s="15"/>
    </row>
    <row r="82" spans="11:15" ht="12.75">
      <c r="K82" s="15"/>
      <c r="L82" s="15"/>
      <c r="N82" s="8"/>
      <c r="O82" s="8"/>
    </row>
    <row r="83" spans="11:15" ht="12.75">
      <c r="K83" s="8"/>
      <c r="L83" s="8"/>
      <c r="N83" s="8"/>
      <c r="O83" s="8"/>
    </row>
    <row r="84" spans="11:15" ht="12.75">
      <c r="K84" s="8"/>
      <c r="L84" s="8"/>
      <c r="N84" s="8"/>
      <c r="O84" s="8"/>
    </row>
    <row r="85" spans="11:15" ht="12.75">
      <c r="K85" s="8"/>
      <c r="L85" s="8"/>
      <c r="N85" s="8"/>
      <c r="O85" s="8"/>
    </row>
    <row r="86" spans="11:15" ht="12.75">
      <c r="K86" s="8"/>
      <c r="L86" s="8"/>
      <c r="N86" s="8"/>
      <c r="O86" s="8"/>
    </row>
    <row r="87" spans="11:15" ht="12.75">
      <c r="K87" s="8"/>
      <c r="L87" s="8"/>
      <c r="N87" s="8"/>
      <c r="O87" s="8"/>
    </row>
    <row r="88" spans="11:15" ht="12.75">
      <c r="K88" s="8"/>
      <c r="L88" s="8"/>
      <c r="N88" s="8"/>
      <c r="O88" s="8"/>
    </row>
    <row r="89" spans="11:15" ht="12.75">
      <c r="K89" s="8"/>
      <c r="L89" s="8"/>
      <c r="N89" s="8"/>
      <c r="O89" s="8"/>
    </row>
    <row r="90" spans="11:15" ht="12.75">
      <c r="K90" s="8"/>
      <c r="L90" s="8"/>
      <c r="N90" s="8"/>
      <c r="O90" s="8"/>
    </row>
    <row r="91" spans="11:15" ht="12.75">
      <c r="K91" s="8"/>
      <c r="L91" s="8"/>
      <c r="N91" s="8"/>
      <c r="O91" s="8"/>
    </row>
    <row r="92" spans="11:15" ht="12.75">
      <c r="K92" s="8"/>
      <c r="L92" s="8"/>
      <c r="N92" s="8"/>
      <c r="O92" s="8"/>
    </row>
    <row r="93" spans="11:15" ht="12.75">
      <c r="K93" s="8"/>
      <c r="L93" s="8"/>
      <c r="N93" s="8"/>
      <c r="O93" s="8"/>
    </row>
    <row r="94" spans="11:15" ht="12.75">
      <c r="K94" s="8"/>
      <c r="L94" s="8"/>
      <c r="N94" s="8"/>
      <c r="O94" s="8"/>
    </row>
    <row r="95" spans="11:15" ht="12.75">
      <c r="K95" s="8"/>
      <c r="L95" s="8"/>
      <c r="N95" s="8"/>
      <c r="O95" s="8"/>
    </row>
    <row r="96" spans="11:15" ht="12.75">
      <c r="K96" s="8"/>
      <c r="L96" s="8"/>
      <c r="N96" s="8"/>
      <c r="O96" s="8"/>
    </row>
    <row r="97" spans="11:15" ht="12.75">
      <c r="K97" s="8"/>
      <c r="L97" s="8"/>
      <c r="N97" s="8"/>
      <c r="O97" s="8"/>
    </row>
    <row r="98" spans="11:15" ht="12.75">
      <c r="K98" s="8"/>
      <c r="L98" s="8"/>
      <c r="N98" s="8"/>
      <c r="O98" s="8"/>
    </row>
    <row r="99" spans="11:12" ht="12.75">
      <c r="K99" s="8"/>
      <c r="L99" s="8"/>
    </row>
    <row r="113" spans="11:12" ht="12.75">
      <c r="K113" s="15"/>
      <c r="L113" s="15"/>
    </row>
    <row r="114" spans="11:12" ht="12.75">
      <c r="K114" s="8"/>
      <c r="L114" s="8"/>
    </row>
    <row r="115" spans="11:12" ht="12.75">
      <c r="K115" s="8"/>
      <c r="L115" s="8"/>
    </row>
    <row r="116" spans="11:12" ht="12.75">
      <c r="K116" s="8"/>
      <c r="L116" s="8"/>
    </row>
    <row r="117" spans="11:12" ht="12.75">
      <c r="K117" s="8"/>
      <c r="L117" s="8"/>
    </row>
    <row r="118" spans="1:12" ht="12.75">
      <c r="A118" s="20"/>
      <c r="J118" s="22"/>
      <c r="K118" s="8"/>
      <c r="L118" s="8"/>
    </row>
    <row r="119" spans="1:12" ht="12.75">
      <c r="A119" s="20"/>
      <c r="J119" s="22"/>
      <c r="K119" s="8"/>
      <c r="L119" s="8"/>
    </row>
    <row r="120" spans="11:12" ht="12.75">
      <c r="K120" s="8"/>
      <c r="L120" s="8"/>
    </row>
    <row r="121" spans="11:12" ht="12.75">
      <c r="K121" s="8"/>
      <c r="L121" s="8"/>
    </row>
    <row r="122" spans="11:12" ht="12.75">
      <c r="K122" s="8"/>
      <c r="L122" s="8"/>
    </row>
    <row r="123" spans="11:12" ht="12.75">
      <c r="K123" s="8"/>
      <c r="L123" s="8"/>
    </row>
    <row r="124" spans="11:12" ht="12.75">
      <c r="K124" s="8"/>
      <c r="L124" s="8"/>
    </row>
    <row r="125" spans="11:12" ht="12.75">
      <c r="K125" s="8"/>
      <c r="L125" s="8"/>
    </row>
    <row r="126" spans="11:12" ht="12.75">
      <c r="K126" s="8"/>
      <c r="L126" s="8"/>
    </row>
    <row r="127" spans="11:12" ht="12.75">
      <c r="K127" s="8"/>
      <c r="L127" s="8"/>
    </row>
    <row r="128" spans="11:12" ht="12.75">
      <c r="K128" s="8"/>
      <c r="L128" s="8"/>
    </row>
    <row r="129" spans="11:12" ht="12.75">
      <c r="K129" s="8"/>
      <c r="L129" s="8"/>
    </row>
    <row r="130" spans="11:12" ht="12.75">
      <c r="K130" s="8"/>
      <c r="L130" s="8"/>
    </row>
    <row r="137" spans="6:10" ht="12.75">
      <c r="F137" s="22"/>
      <c r="G137" s="22"/>
      <c r="H137" s="22"/>
      <c r="I137" s="22"/>
      <c r="J137" s="22"/>
    </row>
    <row r="138" spans="1:10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</row>
    <row r="139" spans="1:5" ht="12.75">
      <c r="A139" s="22"/>
      <c r="B139" s="22"/>
      <c r="C139" s="22"/>
      <c r="D139" s="22"/>
      <c r="E139" s="22"/>
    </row>
    <row r="140" spans="6:10" ht="12.75">
      <c r="F140" s="22"/>
      <c r="G140" s="22"/>
      <c r="H140" s="22"/>
      <c r="I140" s="22"/>
      <c r="J140" s="22"/>
    </row>
    <row r="141" spans="1:10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</row>
    <row r="142" spans="1:10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</row>
    <row r="143" spans="1:5" ht="12.75">
      <c r="A143" s="22"/>
      <c r="B143" s="22"/>
      <c r="C143" s="22"/>
      <c r="D143" s="22"/>
      <c r="E143" s="22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ELBA FERRAZ</dc:creator>
  <cp:keywords/>
  <dc:description/>
  <cp:lastModifiedBy>gabriela.tavares</cp:lastModifiedBy>
  <cp:lastPrinted>2008-09-06T17:50:18Z</cp:lastPrinted>
  <dcterms:created xsi:type="dcterms:W3CDTF">2002-05-12T21:26:21Z</dcterms:created>
  <dcterms:modified xsi:type="dcterms:W3CDTF">2008-09-27T00:34:58Z</dcterms:modified>
  <cp:category/>
  <cp:version/>
  <cp:contentType/>
  <cp:contentStatus/>
</cp:coreProperties>
</file>