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definedNames/>
  <calcPr fullCalcOnLoad="1"/>
</workbook>
</file>

<file path=xl/sharedStrings.xml><?xml version="1.0" encoding="utf-8"?>
<sst xmlns="http://schemas.openxmlformats.org/spreadsheetml/2006/main" count="651" uniqueCount="151">
  <si>
    <t>Perímetro</t>
  </si>
  <si>
    <t>Altura</t>
  </si>
  <si>
    <t>Espécie</t>
  </si>
  <si>
    <t>Altura Fuste</t>
  </si>
  <si>
    <t>comp copa</t>
  </si>
  <si>
    <t>larg copa</t>
  </si>
  <si>
    <t>Mimosaceae</t>
  </si>
  <si>
    <t>Euphorbiaceae</t>
  </si>
  <si>
    <t>Cactaceae</t>
  </si>
  <si>
    <t>Apocynaceae</t>
  </si>
  <si>
    <t>Morto</t>
  </si>
  <si>
    <t>Caesalpinaceae</t>
  </si>
  <si>
    <t>Anacardiaceae</t>
  </si>
  <si>
    <t>Rhaminaceae</t>
  </si>
  <si>
    <t>Bombacaceae</t>
  </si>
  <si>
    <t>Jatropha mollissima</t>
  </si>
  <si>
    <t>Jatropha ribifolia</t>
  </si>
  <si>
    <t>Pilosocereus pachycladus</t>
  </si>
  <si>
    <t>Pilosocereu gounellei</t>
  </si>
  <si>
    <t>Tacinga palmadora</t>
  </si>
  <si>
    <t>Cnidoscoculus quercifolius</t>
  </si>
  <si>
    <t>Aspidosperma pyrifolium</t>
  </si>
  <si>
    <t>Senna sp.</t>
  </si>
  <si>
    <t>Croton blanchetianus</t>
  </si>
  <si>
    <t>Myracrodruon urundeuva</t>
  </si>
  <si>
    <t>Manihot sp.</t>
  </si>
  <si>
    <t>Schinopsis brasiliensis</t>
  </si>
  <si>
    <t>Mimosa tenuiflora</t>
  </si>
  <si>
    <t>Anandenanthera colubrina var. cebil</t>
  </si>
  <si>
    <t>Piptadenis zentheneri</t>
  </si>
  <si>
    <t>Ziziphus joazeiro</t>
  </si>
  <si>
    <t>Pseudobombax sp.</t>
  </si>
  <si>
    <t>10+7+7+6</t>
  </si>
  <si>
    <t>9+10+7</t>
  </si>
  <si>
    <t>17+11+17,5</t>
  </si>
  <si>
    <t>10+9+7</t>
  </si>
  <si>
    <t>15,5+35+36</t>
  </si>
  <si>
    <t>16+9</t>
  </si>
  <si>
    <t>13+10+6</t>
  </si>
  <si>
    <t>13+13+13,5</t>
  </si>
  <si>
    <t>11,5+12</t>
  </si>
  <si>
    <t>Aspidosperma multiflorum</t>
  </si>
  <si>
    <t>15+13</t>
  </si>
  <si>
    <t>12+8</t>
  </si>
  <si>
    <t>48+50+32</t>
  </si>
  <si>
    <t>10+10+14+15</t>
  </si>
  <si>
    <t>17+8,5+15+12</t>
  </si>
  <si>
    <t>17+12+12+16</t>
  </si>
  <si>
    <t>9+13+6</t>
  </si>
  <si>
    <t>12+13+8</t>
  </si>
  <si>
    <t>12+10</t>
  </si>
  <si>
    <t>12+19+28+7</t>
  </si>
  <si>
    <t>32+11</t>
  </si>
  <si>
    <t>32+42+50+33</t>
  </si>
  <si>
    <t>14+13</t>
  </si>
  <si>
    <t>12+11</t>
  </si>
  <si>
    <t>15+115,5</t>
  </si>
  <si>
    <t>Mimosa ophythalmocentra</t>
  </si>
  <si>
    <t>13+9</t>
  </si>
  <si>
    <t>13+10</t>
  </si>
  <si>
    <t>9+12+13</t>
  </si>
  <si>
    <t>11+9+7</t>
  </si>
  <si>
    <t>10+9+8+14</t>
  </si>
  <si>
    <t>10+8+6</t>
  </si>
  <si>
    <t>12+7</t>
  </si>
  <si>
    <t>4+14+7</t>
  </si>
  <si>
    <t>12+9+11</t>
  </si>
  <si>
    <t>20+10</t>
  </si>
  <si>
    <t>22+11</t>
  </si>
  <si>
    <t>Coordenadas: 308565/9107290</t>
  </si>
  <si>
    <t>Área basal</t>
  </si>
  <si>
    <t>Volume</t>
  </si>
  <si>
    <t>P</t>
  </si>
  <si>
    <t>1.2,3,9,4,5,6,7,12,8</t>
  </si>
  <si>
    <t xml:space="preserve">11,19,20,18, </t>
  </si>
  <si>
    <t>13,14,10</t>
  </si>
  <si>
    <t>&lt;1</t>
  </si>
  <si>
    <t>&gt;1 - 3</t>
  </si>
  <si>
    <t>&gt; 3 -5</t>
  </si>
  <si>
    <t>&gt; 5 - 7</t>
  </si>
  <si>
    <t>&gt; 7 - 9</t>
  </si>
  <si>
    <t>&gt; 9 - 11</t>
  </si>
  <si>
    <t xml:space="preserve">&gt;11 </t>
  </si>
  <si>
    <t>Diâmetro</t>
  </si>
  <si>
    <t>Classes</t>
  </si>
  <si>
    <t>N. indivíduos</t>
  </si>
  <si>
    <t>&lt;5</t>
  </si>
  <si>
    <t>&gt;5 - 10</t>
  </si>
  <si>
    <t>&gt;10 - 15</t>
  </si>
  <si>
    <t>&gt;15 - 20</t>
  </si>
  <si>
    <t>&gt;20 -25</t>
  </si>
  <si>
    <t>&gt;25 -30</t>
  </si>
  <si>
    <t>&gt; 30 - 35</t>
  </si>
  <si>
    <t>&gt;35 - 40</t>
  </si>
  <si>
    <t>&gt;40</t>
  </si>
  <si>
    <t>Projeto Mandantes/Petrolândia - Posição sociológica das espécies</t>
  </si>
  <si>
    <t>Espécies</t>
  </si>
  <si>
    <t>Classes altura</t>
  </si>
  <si>
    <t>SOMA</t>
  </si>
  <si>
    <t xml:space="preserve"> &lt; 1</t>
  </si>
  <si>
    <t xml:space="preserve"> &gt;1 - 4</t>
  </si>
  <si>
    <t xml:space="preserve"> &gt;4 - 7</t>
  </si>
  <si>
    <t xml:space="preserve"> &gt;7</t>
  </si>
  <si>
    <t>Total</t>
  </si>
  <si>
    <t>VF</t>
  </si>
  <si>
    <t xml:space="preserve"> &gt;1 - 2</t>
  </si>
  <si>
    <t xml:space="preserve"> &gt;2 - 3</t>
  </si>
  <si>
    <t xml:space="preserve"> &gt; 3</t>
  </si>
  <si>
    <t>PSA</t>
  </si>
  <si>
    <t>PSR</t>
  </si>
  <si>
    <t>Betânia</t>
  </si>
  <si>
    <t>Média</t>
  </si>
  <si>
    <t>Erro padrão</t>
  </si>
  <si>
    <t>Mediana</t>
  </si>
  <si>
    <t>Modo</t>
  </si>
  <si>
    <t>Desvio padrão</t>
  </si>
  <si>
    <t>Variância da amostra</t>
  </si>
  <si>
    <t>Curtose</t>
  </si>
  <si>
    <t>Assimetria</t>
  </si>
  <si>
    <t>Intervalo</t>
  </si>
  <si>
    <t>Mínimo</t>
  </si>
  <si>
    <t>Máximo</t>
  </si>
  <si>
    <t>Soma</t>
  </si>
  <si>
    <t>Contagem</t>
  </si>
  <si>
    <t>Maior(1)</t>
  </si>
  <si>
    <t>Menor(1)</t>
  </si>
  <si>
    <t>Nível de confiança(95,0%)</t>
  </si>
  <si>
    <t>M. ophytalmocentra</t>
  </si>
  <si>
    <t>J. mollissima</t>
  </si>
  <si>
    <t>J. ribifolia</t>
  </si>
  <si>
    <t>P. pachycladus</t>
  </si>
  <si>
    <t>P. gounellei</t>
  </si>
  <si>
    <t>T. palmadora</t>
  </si>
  <si>
    <t>C.quercifolius</t>
  </si>
  <si>
    <t>A. pyrifolium</t>
  </si>
  <si>
    <t>C. blanchetianus</t>
  </si>
  <si>
    <t>M. urundeuva</t>
  </si>
  <si>
    <t>S. brasiliensis</t>
  </si>
  <si>
    <t>M. tenuiflora</t>
  </si>
  <si>
    <t>A. columbrina</t>
  </si>
  <si>
    <t>P. zhetneri</t>
  </si>
  <si>
    <t>Z. joazeiro</t>
  </si>
  <si>
    <t>Pseudobombax</t>
  </si>
  <si>
    <t xml:space="preserve">OBS. O nome das especies ainda passaram por confirmação. Logo, o verdadeiro nome das </t>
  </si>
  <si>
    <t>espécies está na tabela apresentada em no relatório</t>
  </si>
  <si>
    <t>Área basal (cm)</t>
  </si>
  <si>
    <t>Obs. O nome das espécies estão ainda passando por confirmação. Logo, estes nomes poderão sofrer modificações.</t>
  </si>
  <si>
    <t>Verificar o nome verdadeiro na tabela do relatório</t>
  </si>
  <si>
    <t>Local: Betânia do Piaui - Savana estépica Florestada aberta (caatinga arbustivo arbórea aberta)</t>
  </si>
  <si>
    <t>Estatística sem fator de fórmula</t>
  </si>
  <si>
    <t>Volume total sem fator de forma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</si>
</sst>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8.75"/>
      <name val="Arial"/>
      <family val="2"/>
    </font>
    <font>
      <vertAlign val="superscript"/>
      <sz val="8.75"/>
      <name val="Arial"/>
      <family val="2"/>
    </font>
    <font>
      <sz val="9.25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1" fillId="0" borderId="2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5175"/>
          <c:w val="0.86725"/>
          <c:h val="0.82725"/>
        </c:manualLayout>
      </c:layout>
      <c:areaChart>
        <c:grouping val="standard"/>
        <c:varyColors val="0"/>
        <c:ser>
          <c:idx val="0"/>
          <c:order val="0"/>
          <c:spPr>
            <a:pattFill prst="ltVert">
              <a:fgClr>
                <a:srgbClr val="3399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Plan4!$J$6:$J$15</c:f>
              <c:numCach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Plan4!$K$6:$K$15</c:f>
              <c:numCache>
                <c:ptCount val="10"/>
                <c:pt idx="0">
                  <c:v>10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</c:ser>
        <c:axId val="51657226"/>
        <c:axId val="62261851"/>
      </c:areaChart>
      <c:cat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Área (m</a:t>
                </a:r>
                <a:r>
                  <a:rPr lang="en-US" cap="none" sz="875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Espécie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7226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525"/>
          <c:w val="0.856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8080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Plan5!$E$4:$E$10</c:f>
              <c:strCache>
                <c:ptCount val="7"/>
                <c:pt idx="0">
                  <c:v>&lt;1</c:v>
                </c:pt>
                <c:pt idx="1">
                  <c:v>&gt;1 - 3</c:v>
                </c:pt>
                <c:pt idx="2">
                  <c:v>&gt; 3 -5</c:v>
                </c:pt>
                <c:pt idx="3">
                  <c:v>&gt; 5 - 7</c:v>
                </c:pt>
                <c:pt idx="4">
                  <c:v>&gt; 7 - 9</c:v>
                </c:pt>
                <c:pt idx="5">
                  <c:v>&gt; 9 - 11</c:v>
                </c:pt>
                <c:pt idx="6">
                  <c:v>&gt;11 </c:v>
                </c:pt>
              </c:strCache>
            </c:strRef>
          </c:cat>
          <c:val>
            <c:numRef>
              <c:f>Plan5!$F$4:$F$10</c:f>
              <c:numCache>
                <c:ptCount val="7"/>
                <c:pt idx="0">
                  <c:v>12</c:v>
                </c:pt>
                <c:pt idx="1">
                  <c:v>114</c:v>
                </c:pt>
                <c:pt idx="2">
                  <c:v>43</c:v>
                </c:pt>
                <c:pt idx="3">
                  <c:v>20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Classe de altura (m)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Número de indivíduos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85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975"/>
          <c:w val="0.829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8080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Plan6!$H$4:$H$12</c:f>
              <c:strCache>
                <c:ptCount val="9"/>
                <c:pt idx="0">
                  <c:v>&lt;5</c:v>
                </c:pt>
                <c:pt idx="1">
                  <c:v>&gt;5 - 10</c:v>
                </c:pt>
                <c:pt idx="2">
                  <c:v>&gt;10 - 15</c:v>
                </c:pt>
                <c:pt idx="3">
                  <c:v>&gt;15 - 20</c:v>
                </c:pt>
                <c:pt idx="4">
                  <c:v>&gt;20 -25</c:v>
                </c:pt>
                <c:pt idx="5">
                  <c:v>&gt;25 -30</c:v>
                </c:pt>
                <c:pt idx="6">
                  <c:v>&gt; 30 - 35</c:v>
                </c:pt>
                <c:pt idx="7">
                  <c:v>&gt;35 - 40</c:v>
                </c:pt>
                <c:pt idx="8">
                  <c:v>&gt;40</c:v>
                </c:pt>
              </c:strCache>
            </c:strRef>
          </c:cat>
          <c:val>
            <c:numRef>
              <c:f>Plan6!$I$4:$I$12</c:f>
              <c:numCache>
                <c:ptCount val="9"/>
                <c:pt idx="0">
                  <c:v>108</c:v>
                </c:pt>
                <c:pt idx="1">
                  <c:v>53</c:v>
                </c:pt>
                <c:pt idx="2">
                  <c:v>23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axId val="23297406"/>
        <c:axId val="8350063"/>
      </c:barChart>
      <c:catAx>
        <c:axId val="2329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Classes de diâmetro (cm)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Número de indivíduos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297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15</xdr:row>
      <xdr:rowOff>47625</xdr:rowOff>
    </xdr:from>
    <xdr:to>
      <xdr:col>10</xdr:col>
      <xdr:colOff>504825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600450" y="2476500"/>
        <a:ext cx="3533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14</xdr:row>
      <xdr:rowOff>28575</xdr:rowOff>
    </xdr:from>
    <xdr:to>
      <xdr:col>11</xdr:col>
      <xdr:colOff>381000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086100" y="2295525"/>
        <a:ext cx="3648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15</xdr:row>
      <xdr:rowOff>104775</xdr:rowOff>
    </xdr:from>
    <xdr:to>
      <xdr:col>13</xdr:col>
      <xdr:colOff>552450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924425" y="2533650"/>
        <a:ext cx="3552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9.140625" style="2" customWidth="1"/>
    <col min="2" max="2" width="11.140625" style="2" customWidth="1"/>
    <col min="3" max="3" width="7.57421875" style="2" customWidth="1"/>
    <col min="4" max="4" width="7.28125" style="2" customWidth="1"/>
    <col min="5" max="5" width="6.421875" style="2" customWidth="1"/>
    <col min="6" max="6" width="9.140625" style="2" customWidth="1"/>
  </cols>
  <sheetData>
    <row r="1" ht="12.75">
      <c r="A1" s="2" t="s">
        <v>148</v>
      </c>
    </row>
    <row r="2" ht="12.75">
      <c r="A2" s="2" t="s">
        <v>69</v>
      </c>
    </row>
    <row r="3" spans="1:5" ht="12.75">
      <c r="A3" s="2">
        <v>1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2.75">
      <c r="A4" s="2">
        <v>1</v>
      </c>
      <c r="B4" s="2">
        <v>42</v>
      </c>
      <c r="C4" s="2">
        <v>7</v>
      </c>
      <c r="D4" s="2">
        <v>1</v>
      </c>
      <c r="E4" s="2">
        <v>4.5</v>
      </c>
    </row>
    <row r="5" spans="1:4" ht="12.75">
      <c r="A5" s="2">
        <v>2</v>
      </c>
      <c r="B5" s="2">
        <v>12</v>
      </c>
      <c r="C5" s="2">
        <v>1.7</v>
      </c>
      <c r="D5" s="2">
        <v>2</v>
      </c>
    </row>
    <row r="6" spans="1:4" ht="12.75">
      <c r="A6" s="2">
        <v>3</v>
      </c>
      <c r="B6" s="2" t="s">
        <v>32</v>
      </c>
      <c r="C6" s="2">
        <v>1.5</v>
      </c>
      <c r="D6" s="2">
        <v>3</v>
      </c>
    </row>
    <row r="7" spans="1:4" ht="12.75">
      <c r="A7" s="2">
        <v>4</v>
      </c>
      <c r="B7" s="2">
        <v>13</v>
      </c>
      <c r="C7" s="2">
        <v>1.5</v>
      </c>
      <c r="D7" s="2">
        <v>9</v>
      </c>
    </row>
    <row r="8" spans="1:4" ht="12.75">
      <c r="A8" s="2">
        <v>5</v>
      </c>
      <c r="B8" s="2" t="s">
        <v>33</v>
      </c>
      <c r="C8" s="2">
        <v>1.2</v>
      </c>
      <c r="D8" s="2">
        <v>3</v>
      </c>
    </row>
    <row r="9" spans="1:4" ht="12.75">
      <c r="A9" s="2">
        <v>6</v>
      </c>
      <c r="B9" s="2">
        <v>11</v>
      </c>
      <c r="C9" s="2">
        <v>1.5</v>
      </c>
      <c r="D9" s="2">
        <v>2</v>
      </c>
    </row>
    <row r="10" spans="1:5" ht="12.75">
      <c r="A10" s="2">
        <v>7</v>
      </c>
      <c r="B10" s="2">
        <v>38</v>
      </c>
      <c r="C10" s="2">
        <v>1.6</v>
      </c>
      <c r="D10" s="2">
        <v>4</v>
      </c>
      <c r="E10" s="2">
        <v>0.7</v>
      </c>
    </row>
    <row r="11" spans="1:4" ht="12.75">
      <c r="A11" s="2">
        <v>8</v>
      </c>
      <c r="B11" s="2">
        <v>16</v>
      </c>
      <c r="C11" s="2">
        <v>2</v>
      </c>
      <c r="D11" s="2">
        <v>2</v>
      </c>
    </row>
    <row r="12" spans="1:4" ht="12.75">
      <c r="A12" s="2">
        <v>9</v>
      </c>
      <c r="B12" s="2">
        <v>15</v>
      </c>
      <c r="C12" s="2">
        <v>2.2</v>
      </c>
      <c r="D12" s="2">
        <v>2</v>
      </c>
    </row>
    <row r="13" spans="1:5" ht="12.75">
      <c r="A13" s="2">
        <v>10</v>
      </c>
      <c r="B13" s="2">
        <v>30</v>
      </c>
      <c r="C13" s="2">
        <v>1</v>
      </c>
      <c r="D13" s="2">
        <v>5</v>
      </c>
      <c r="E13" s="2">
        <v>0.4</v>
      </c>
    </row>
    <row r="14" spans="1:4" ht="12.75">
      <c r="A14" s="2">
        <v>11</v>
      </c>
      <c r="B14" s="2" t="s">
        <v>34</v>
      </c>
      <c r="C14" s="2">
        <v>4.7</v>
      </c>
      <c r="D14" s="2">
        <v>12</v>
      </c>
    </row>
    <row r="15" spans="1:4" ht="12.75">
      <c r="A15" s="2">
        <v>12</v>
      </c>
      <c r="B15" s="2">
        <v>30</v>
      </c>
      <c r="C15" s="2">
        <v>1</v>
      </c>
      <c r="D15" s="2">
        <v>6</v>
      </c>
    </row>
    <row r="16" spans="1:4" ht="12.75">
      <c r="A16" s="2">
        <v>13</v>
      </c>
      <c r="B16" s="2" t="s">
        <v>35</v>
      </c>
      <c r="C16" s="2">
        <v>1</v>
      </c>
      <c r="D16" s="2">
        <v>3</v>
      </c>
    </row>
    <row r="17" spans="1:5" ht="12.75">
      <c r="A17" s="2">
        <v>14</v>
      </c>
      <c r="B17" s="2" t="s">
        <v>36</v>
      </c>
      <c r="C17" s="2">
        <v>9</v>
      </c>
      <c r="D17" s="2">
        <v>7</v>
      </c>
      <c r="E17" s="2">
        <v>5</v>
      </c>
    </row>
    <row r="18" spans="1:4" ht="12.75">
      <c r="A18" s="2">
        <v>15</v>
      </c>
      <c r="B18" s="2" t="s">
        <v>37</v>
      </c>
      <c r="C18" s="2">
        <v>5.5</v>
      </c>
      <c r="D18" s="2">
        <v>12</v>
      </c>
    </row>
    <row r="19" spans="1:5" ht="12.75">
      <c r="A19" s="2">
        <v>16</v>
      </c>
      <c r="B19" s="2">
        <v>45</v>
      </c>
      <c r="C19" s="2">
        <v>5.8</v>
      </c>
      <c r="D19" s="2">
        <v>8</v>
      </c>
      <c r="E19" s="2">
        <v>3</v>
      </c>
    </row>
    <row r="20" spans="1:4" ht="12.75">
      <c r="A20" s="2">
        <v>17</v>
      </c>
      <c r="B20" s="2">
        <v>22</v>
      </c>
      <c r="C20" s="2">
        <v>5.6</v>
      </c>
      <c r="D20" s="2">
        <v>7</v>
      </c>
    </row>
    <row r="21" spans="1:4" ht="12.75">
      <c r="A21" s="2">
        <v>18</v>
      </c>
      <c r="B21" s="2">
        <v>10</v>
      </c>
      <c r="C21" s="2">
        <v>1.3</v>
      </c>
      <c r="D21" s="2">
        <v>3</v>
      </c>
    </row>
    <row r="22" spans="1:4" ht="12.75">
      <c r="A22" s="2">
        <v>19</v>
      </c>
      <c r="B22" s="2">
        <v>12</v>
      </c>
      <c r="C22" s="2">
        <v>1.45</v>
      </c>
      <c r="D22" s="2">
        <v>3</v>
      </c>
    </row>
    <row r="23" spans="1:4" ht="12.75">
      <c r="A23" s="2">
        <v>20</v>
      </c>
      <c r="B23" s="2">
        <v>10</v>
      </c>
      <c r="C23" s="2">
        <v>1.4</v>
      </c>
      <c r="D23" s="2">
        <v>3</v>
      </c>
    </row>
    <row r="24" spans="1:4" ht="12.75">
      <c r="A24" s="2">
        <v>21</v>
      </c>
      <c r="B24" s="2">
        <v>12</v>
      </c>
      <c r="C24" s="2">
        <v>1.5</v>
      </c>
      <c r="D24" s="2">
        <v>9</v>
      </c>
    </row>
    <row r="25" spans="1:4" ht="12.75">
      <c r="A25" s="2">
        <v>22</v>
      </c>
      <c r="B25" s="2">
        <v>12</v>
      </c>
      <c r="C25" s="2">
        <v>1.8</v>
      </c>
      <c r="D25" s="2">
        <v>2</v>
      </c>
    </row>
    <row r="26" ht="12.75">
      <c r="A26" s="2">
        <v>2</v>
      </c>
    </row>
    <row r="27" spans="1:4" ht="12.75">
      <c r="A27" s="2">
        <v>1</v>
      </c>
      <c r="B27" s="2" t="s">
        <v>38</v>
      </c>
      <c r="C27" s="2">
        <v>3</v>
      </c>
      <c r="D27" s="2">
        <v>11</v>
      </c>
    </row>
    <row r="28" spans="1:4" ht="12.75">
      <c r="A28" s="2">
        <v>2</v>
      </c>
      <c r="B28" s="2">
        <v>10</v>
      </c>
      <c r="C28" s="2">
        <v>1.5</v>
      </c>
      <c r="D28" s="2">
        <v>3</v>
      </c>
    </row>
    <row r="29" spans="1:5" ht="12.75">
      <c r="A29" s="2">
        <v>3</v>
      </c>
      <c r="B29" s="2">
        <v>31</v>
      </c>
      <c r="C29" s="2">
        <v>6</v>
      </c>
      <c r="D29" s="2">
        <v>19</v>
      </c>
      <c r="E29" s="2">
        <v>2</v>
      </c>
    </row>
    <row r="30" spans="1:4" ht="12.75">
      <c r="A30" s="2">
        <v>4</v>
      </c>
      <c r="B30" s="2">
        <v>11</v>
      </c>
      <c r="C30" s="2">
        <v>2</v>
      </c>
      <c r="D30" s="2">
        <v>3</v>
      </c>
    </row>
    <row r="31" spans="1:4" ht="12.75">
      <c r="A31" s="2">
        <v>5</v>
      </c>
      <c r="B31" s="2">
        <v>10</v>
      </c>
      <c r="C31" s="2">
        <v>2.5</v>
      </c>
      <c r="D31" s="2">
        <v>12</v>
      </c>
    </row>
    <row r="32" spans="1:4" ht="12.75">
      <c r="A32" s="2">
        <v>6</v>
      </c>
      <c r="B32" s="2">
        <v>12.5</v>
      </c>
      <c r="C32" s="2">
        <v>3</v>
      </c>
      <c r="D32" s="2">
        <v>11</v>
      </c>
    </row>
    <row r="33" spans="1:4" ht="12.75">
      <c r="A33" s="2">
        <v>7</v>
      </c>
      <c r="B33" s="2">
        <v>15</v>
      </c>
      <c r="C33" s="2">
        <v>1.5</v>
      </c>
      <c r="D33" s="2">
        <v>9</v>
      </c>
    </row>
    <row r="34" spans="1:4" ht="12.75">
      <c r="A34" s="2">
        <v>8</v>
      </c>
      <c r="B34" s="2" t="s">
        <v>39</v>
      </c>
      <c r="C34" s="2">
        <v>3.5</v>
      </c>
      <c r="D34" s="2">
        <v>11</v>
      </c>
    </row>
    <row r="35" spans="1:4" ht="12.75">
      <c r="A35" s="2">
        <v>9</v>
      </c>
      <c r="B35" s="2" t="s">
        <v>40</v>
      </c>
      <c r="C35" s="2">
        <v>3.5</v>
      </c>
      <c r="D35" s="2">
        <v>11</v>
      </c>
    </row>
    <row r="36" spans="1:4" ht="12.75">
      <c r="A36" s="2">
        <v>10</v>
      </c>
      <c r="B36" s="2">
        <v>15</v>
      </c>
      <c r="C36" s="2">
        <v>1.6</v>
      </c>
      <c r="D36" s="2">
        <v>2</v>
      </c>
    </row>
    <row r="37" spans="1:4" ht="12.75">
      <c r="A37" s="2">
        <v>11</v>
      </c>
      <c r="B37" s="2">
        <v>12</v>
      </c>
      <c r="C37" s="2">
        <v>3</v>
      </c>
      <c r="D37" s="2">
        <v>20</v>
      </c>
    </row>
    <row r="38" spans="1:4" ht="12.75">
      <c r="A38" s="2">
        <v>12</v>
      </c>
      <c r="B38" s="2">
        <v>15</v>
      </c>
      <c r="C38" s="2">
        <v>1.7</v>
      </c>
      <c r="D38" s="2">
        <v>2</v>
      </c>
    </row>
    <row r="39" spans="1:4" ht="12.75">
      <c r="A39" s="2">
        <v>13</v>
      </c>
      <c r="B39" s="2">
        <v>11</v>
      </c>
      <c r="C39" s="2">
        <v>1.5</v>
      </c>
      <c r="D39" s="2">
        <v>3</v>
      </c>
    </row>
    <row r="40" spans="1:4" ht="12.75">
      <c r="A40" s="2">
        <v>14</v>
      </c>
      <c r="B40" s="2">
        <v>10.5</v>
      </c>
      <c r="C40" s="2">
        <v>1.3</v>
      </c>
      <c r="D40" s="2">
        <v>3</v>
      </c>
    </row>
    <row r="41" spans="1:4" ht="12.75">
      <c r="A41" s="2">
        <v>15</v>
      </c>
      <c r="B41" s="2" t="s">
        <v>42</v>
      </c>
      <c r="C41" s="2">
        <v>2.2</v>
      </c>
      <c r="D41" s="2">
        <v>8</v>
      </c>
    </row>
    <row r="42" spans="1:5" ht="12.75">
      <c r="A42" s="2">
        <v>16</v>
      </c>
      <c r="B42" s="2">
        <v>56</v>
      </c>
      <c r="C42" s="2">
        <v>6.5</v>
      </c>
      <c r="D42" s="2">
        <v>18</v>
      </c>
      <c r="E42" s="2">
        <v>4</v>
      </c>
    </row>
    <row r="43" spans="1:4" ht="12.75">
      <c r="A43" s="2">
        <v>17</v>
      </c>
      <c r="B43" s="2" t="s">
        <v>43</v>
      </c>
      <c r="C43" s="2">
        <v>3</v>
      </c>
      <c r="D43" s="2">
        <v>11</v>
      </c>
    </row>
    <row r="44" spans="1:5" ht="12.75">
      <c r="A44" s="2">
        <v>18</v>
      </c>
      <c r="B44" s="2" t="s">
        <v>44</v>
      </c>
      <c r="C44" s="2">
        <v>8</v>
      </c>
      <c r="D44" s="2">
        <v>7</v>
      </c>
      <c r="E44" s="2">
        <v>4</v>
      </c>
    </row>
    <row r="45" spans="1:4" ht="12.75">
      <c r="A45" s="2">
        <v>19</v>
      </c>
      <c r="B45" s="2">
        <v>10</v>
      </c>
      <c r="C45" s="2">
        <v>2.5</v>
      </c>
      <c r="D45" s="2">
        <v>2</v>
      </c>
    </row>
    <row r="46" spans="1:4" ht="12.75">
      <c r="A46" s="2">
        <v>20</v>
      </c>
      <c r="B46" s="2">
        <v>11</v>
      </c>
      <c r="C46" s="2">
        <v>2.3</v>
      </c>
      <c r="D46" s="2">
        <v>2</v>
      </c>
    </row>
    <row r="47" spans="1:4" ht="12.75">
      <c r="A47" s="2">
        <v>21</v>
      </c>
      <c r="B47" s="2">
        <v>12</v>
      </c>
      <c r="C47" s="2">
        <v>2.5</v>
      </c>
      <c r="D47" s="2">
        <v>12</v>
      </c>
    </row>
    <row r="48" ht="12.75">
      <c r="A48" s="2">
        <v>3</v>
      </c>
    </row>
    <row r="49" spans="1:4" ht="12.75">
      <c r="A49" s="2">
        <v>1</v>
      </c>
      <c r="B49" s="2">
        <v>12</v>
      </c>
      <c r="C49" s="2">
        <v>1.6</v>
      </c>
      <c r="D49" s="2">
        <v>2</v>
      </c>
    </row>
    <row r="50" spans="1:4" ht="12.75">
      <c r="A50" s="2">
        <v>2</v>
      </c>
      <c r="B50" s="2">
        <v>10</v>
      </c>
      <c r="C50" s="2">
        <v>2</v>
      </c>
      <c r="D50" s="2">
        <v>12</v>
      </c>
    </row>
    <row r="51" spans="1:4" ht="12.75">
      <c r="A51" s="2">
        <v>3</v>
      </c>
      <c r="B51" s="2">
        <v>19</v>
      </c>
      <c r="C51" s="2">
        <v>3.5</v>
      </c>
      <c r="D51" s="2">
        <v>7</v>
      </c>
    </row>
    <row r="52" spans="1:4" ht="12.75">
      <c r="A52" s="2">
        <v>4</v>
      </c>
      <c r="B52" s="2">
        <v>16</v>
      </c>
      <c r="C52" s="2">
        <v>3</v>
      </c>
      <c r="D52" s="2">
        <v>7</v>
      </c>
    </row>
    <row r="53" spans="1:4" ht="12.75">
      <c r="A53" s="2">
        <v>5</v>
      </c>
      <c r="B53" s="2">
        <v>11</v>
      </c>
      <c r="C53" s="2">
        <v>4</v>
      </c>
      <c r="D53" s="2">
        <v>2</v>
      </c>
    </row>
    <row r="54" spans="1:4" ht="12.75">
      <c r="A54" s="2">
        <v>6</v>
      </c>
      <c r="B54" s="2">
        <v>11</v>
      </c>
      <c r="C54" s="2">
        <v>2.5</v>
      </c>
      <c r="D54" s="2">
        <v>12</v>
      </c>
    </row>
    <row r="55" spans="1:4" ht="12.75">
      <c r="A55" s="2">
        <v>7</v>
      </c>
      <c r="B55" s="2">
        <v>17</v>
      </c>
      <c r="C55" s="2">
        <v>3.5</v>
      </c>
      <c r="D55" s="2">
        <v>10</v>
      </c>
    </row>
    <row r="56" spans="1:4" ht="12.75">
      <c r="A56" s="2">
        <v>8</v>
      </c>
      <c r="B56" s="2">
        <v>10</v>
      </c>
      <c r="C56" s="2">
        <v>3.5</v>
      </c>
      <c r="D56" s="2">
        <v>12</v>
      </c>
    </row>
    <row r="57" spans="1:4" ht="12.75">
      <c r="A57" s="2">
        <v>9</v>
      </c>
      <c r="B57" s="2" t="s">
        <v>45</v>
      </c>
      <c r="C57" s="2">
        <v>3.5</v>
      </c>
      <c r="D57" s="2">
        <v>11</v>
      </c>
    </row>
    <row r="58" spans="1:4" ht="12.75">
      <c r="A58" s="2">
        <v>10</v>
      </c>
      <c r="B58" s="2" t="s">
        <v>46</v>
      </c>
      <c r="C58" s="2">
        <v>2</v>
      </c>
      <c r="D58" s="2">
        <v>9</v>
      </c>
    </row>
    <row r="59" spans="1:4" ht="12.75">
      <c r="A59" s="2">
        <v>11</v>
      </c>
      <c r="B59" s="2" t="s">
        <v>47</v>
      </c>
      <c r="C59" s="2">
        <v>3.8</v>
      </c>
      <c r="D59" s="2">
        <v>9</v>
      </c>
    </row>
    <row r="60" spans="1:4" ht="12.75">
      <c r="A60" s="2">
        <v>12</v>
      </c>
      <c r="B60" s="2" t="s">
        <v>48</v>
      </c>
      <c r="C60" s="2">
        <v>3.5</v>
      </c>
      <c r="D60" s="2">
        <v>13</v>
      </c>
    </row>
    <row r="61" spans="1:4" ht="12.75">
      <c r="A61" s="2">
        <v>13</v>
      </c>
      <c r="B61" s="2" t="s">
        <v>49</v>
      </c>
      <c r="C61" s="2">
        <v>3.5</v>
      </c>
      <c r="D61" s="2">
        <v>7</v>
      </c>
    </row>
    <row r="62" spans="1:5" ht="12.75">
      <c r="A62" s="2">
        <v>14</v>
      </c>
      <c r="B62" s="2">
        <v>59</v>
      </c>
      <c r="C62" s="2">
        <v>6</v>
      </c>
      <c r="D62" s="2">
        <v>7</v>
      </c>
      <c r="E62" s="2">
        <v>4</v>
      </c>
    </row>
    <row r="63" spans="1:5" ht="12.75">
      <c r="A63" s="2">
        <v>15</v>
      </c>
      <c r="B63" s="2">
        <v>49</v>
      </c>
      <c r="C63" s="2">
        <v>5.5</v>
      </c>
      <c r="D63" s="2">
        <v>14</v>
      </c>
      <c r="E63" s="2">
        <v>3</v>
      </c>
    </row>
    <row r="64" spans="1:4" ht="12.75">
      <c r="A64" s="2">
        <v>16</v>
      </c>
      <c r="B64" s="2">
        <v>12</v>
      </c>
      <c r="C64" s="2">
        <v>2.5</v>
      </c>
      <c r="D64" s="2">
        <v>7</v>
      </c>
    </row>
    <row r="65" spans="1:4" ht="12.75">
      <c r="A65" s="2">
        <v>17</v>
      </c>
      <c r="B65" s="2">
        <v>19</v>
      </c>
      <c r="C65" s="2">
        <v>3</v>
      </c>
      <c r="D65" s="2">
        <v>7</v>
      </c>
    </row>
    <row r="66" spans="1:4" ht="12.75">
      <c r="A66" s="2">
        <v>18</v>
      </c>
      <c r="B66" s="2">
        <v>21</v>
      </c>
      <c r="C66" s="2">
        <v>4.5</v>
      </c>
      <c r="D66" s="2">
        <v>7</v>
      </c>
    </row>
    <row r="67" spans="1:4" ht="12.75">
      <c r="A67" s="2">
        <v>19</v>
      </c>
      <c r="B67" s="2">
        <v>20</v>
      </c>
      <c r="C67" s="2">
        <v>4.5</v>
      </c>
      <c r="D67" s="2">
        <v>14</v>
      </c>
    </row>
    <row r="68" ht="12.75">
      <c r="A68" s="2">
        <v>4</v>
      </c>
    </row>
    <row r="69" spans="1:4" ht="12.75">
      <c r="A69" s="2">
        <v>1</v>
      </c>
      <c r="B69" s="2" t="s">
        <v>50</v>
      </c>
      <c r="C69" s="2">
        <v>3</v>
      </c>
      <c r="D69" s="2">
        <v>2</v>
      </c>
    </row>
    <row r="70" spans="1:4" ht="12.75">
      <c r="A70" s="2">
        <v>2</v>
      </c>
      <c r="B70" s="2" t="s">
        <v>51</v>
      </c>
      <c r="C70" s="2">
        <v>3.2</v>
      </c>
      <c r="D70" s="2">
        <v>11</v>
      </c>
    </row>
    <row r="71" spans="1:4" ht="12.75">
      <c r="A71" s="2">
        <v>3</v>
      </c>
      <c r="B71" s="2">
        <v>16</v>
      </c>
      <c r="C71" s="2">
        <v>3</v>
      </c>
      <c r="D71" s="2">
        <v>8</v>
      </c>
    </row>
    <row r="72" spans="1:5" ht="12.75">
      <c r="A72" s="2">
        <v>4</v>
      </c>
      <c r="B72" s="2">
        <v>34</v>
      </c>
      <c r="C72" s="2">
        <v>6</v>
      </c>
      <c r="D72" s="2">
        <v>8</v>
      </c>
      <c r="E72" s="2">
        <v>4</v>
      </c>
    </row>
    <row r="73" spans="1:5" ht="12.75">
      <c r="A73" s="2">
        <v>5</v>
      </c>
      <c r="B73" s="2">
        <v>46</v>
      </c>
      <c r="C73" s="2">
        <v>6.5</v>
      </c>
      <c r="D73" s="2">
        <v>8</v>
      </c>
      <c r="E73" s="2">
        <v>4</v>
      </c>
    </row>
    <row r="74" spans="1:4" ht="12.75">
      <c r="A74" s="2">
        <v>6</v>
      </c>
      <c r="B74" s="2">
        <v>13.5</v>
      </c>
      <c r="C74" s="2">
        <v>2.6</v>
      </c>
      <c r="D74" s="2">
        <v>2</v>
      </c>
    </row>
    <row r="75" spans="1:4" ht="12.75">
      <c r="A75" s="2">
        <v>7</v>
      </c>
      <c r="B75" s="2">
        <v>12.5</v>
      </c>
      <c r="C75" s="2">
        <v>2.6</v>
      </c>
      <c r="D75" s="2">
        <v>2</v>
      </c>
    </row>
    <row r="76" spans="1:5" ht="12.75">
      <c r="A76" s="2">
        <v>8</v>
      </c>
      <c r="B76" s="2" t="s">
        <v>52</v>
      </c>
      <c r="C76" s="2">
        <v>6</v>
      </c>
      <c r="D76" s="2">
        <v>12</v>
      </c>
      <c r="E76" s="2">
        <v>3</v>
      </c>
    </row>
    <row r="77" spans="1:4" ht="12.75">
      <c r="A77" s="2">
        <v>9</v>
      </c>
      <c r="B77" s="2">
        <v>15</v>
      </c>
      <c r="C77" s="2">
        <v>2.6</v>
      </c>
      <c r="D77" s="2">
        <v>11</v>
      </c>
    </row>
    <row r="78" spans="1:4" ht="12.75">
      <c r="A78" s="2">
        <v>10</v>
      </c>
      <c r="B78" s="2">
        <v>13</v>
      </c>
      <c r="C78" s="2">
        <v>2</v>
      </c>
      <c r="D78" s="2">
        <v>2</v>
      </c>
    </row>
    <row r="79" spans="1:4" ht="12.75">
      <c r="A79" s="2">
        <v>11</v>
      </c>
      <c r="B79" s="2">
        <v>10.5</v>
      </c>
      <c r="C79" s="2">
        <v>3</v>
      </c>
      <c r="D79" s="2">
        <v>11</v>
      </c>
    </row>
    <row r="80" ht="12.75">
      <c r="A80" s="2">
        <v>5</v>
      </c>
    </row>
    <row r="81" spans="1:5" ht="12.75">
      <c r="A81" s="2">
        <v>1</v>
      </c>
      <c r="B81" s="2" t="s">
        <v>53</v>
      </c>
      <c r="C81" s="2">
        <v>8</v>
      </c>
      <c r="D81" s="2">
        <v>12</v>
      </c>
      <c r="E81" s="2">
        <v>5</v>
      </c>
    </row>
    <row r="82" spans="1:4" ht="12.75">
      <c r="A82" s="2">
        <v>2</v>
      </c>
      <c r="B82" s="2">
        <v>14</v>
      </c>
      <c r="C82" s="2">
        <v>2.5</v>
      </c>
      <c r="D82" s="2">
        <v>11</v>
      </c>
    </row>
    <row r="83" spans="1:4" ht="12.75">
      <c r="A83" s="2">
        <v>3</v>
      </c>
      <c r="B83" s="2">
        <v>10</v>
      </c>
      <c r="C83" s="2">
        <v>2.5</v>
      </c>
      <c r="D83" s="2">
        <v>11</v>
      </c>
    </row>
    <row r="84" spans="1:4" ht="12.75">
      <c r="A84" s="2">
        <v>4</v>
      </c>
      <c r="B84" s="2">
        <v>13</v>
      </c>
      <c r="C84" s="2">
        <v>2.5</v>
      </c>
      <c r="D84" s="2">
        <v>11</v>
      </c>
    </row>
    <row r="85" spans="1:4" ht="12.75">
      <c r="A85" s="2">
        <v>5</v>
      </c>
      <c r="B85" s="2" t="s">
        <v>54</v>
      </c>
      <c r="C85" s="2">
        <v>3.5</v>
      </c>
      <c r="D85" s="2">
        <v>11</v>
      </c>
    </row>
    <row r="86" spans="1:4" ht="12.75">
      <c r="A86" s="2">
        <v>6</v>
      </c>
      <c r="B86" s="2" t="s">
        <v>55</v>
      </c>
      <c r="C86" s="2">
        <v>3.5</v>
      </c>
      <c r="D86" s="2">
        <v>11</v>
      </c>
    </row>
    <row r="87" spans="1:4" ht="12.75">
      <c r="A87" s="2">
        <v>7</v>
      </c>
      <c r="B87" s="2">
        <v>11</v>
      </c>
      <c r="C87" s="2">
        <v>2.5</v>
      </c>
      <c r="D87" s="2">
        <v>9</v>
      </c>
    </row>
    <row r="88" spans="1:4" ht="12.75">
      <c r="A88" s="2">
        <v>8</v>
      </c>
      <c r="B88" s="2" t="s">
        <v>56</v>
      </c>
      <c r="C88" s="2">
        <v>3.5</v>
      </c>
      <c r="D88" s="2">
        <v>11</v>
      </c>
    </row>
    <row r="89" spans="1:4" ht="12.75">
      <c r="A89" s="2">
        <v>9</v>
      </c>
      <c r="B89" s="2">
        <v>13</v>
      </c>
      <c r="C89" s="2">
        <v>3.5</v>
      </c>
      <c r="D89" s="2">
        <v>11</v>
      </c>
    </row>
    <row r="90" spans="1:4" ht="12.75">
      <c r="A90" s="2">
        <v>10</v>
      </c>
      <c r="B90" s="2">
        <v>15</v>
      </c>
      <c r="C90" s="2">
        <v>4.5</v>
      </c>
      <c r="D90" s="2">
        <v>14</v>
      </c>
    </row>
    <row r="91" spans="1:4" ht="12.75">
      <c r="A91" s="2">
        <v>11</v>
      </c>
      <c r="B91" s="2">
        <v>12</v>
      </c>
      <c r="C91" s="2">
        <v>3</v>
      </c>
      <c r="D91" s="2">
        <v>11</v>
      </c>
    </row>
    <row r="92" spans="1:5" ht="12.75">
      <c r="A92" s="2">
        <v>12</v>
      </c>
      <c r="B92" s="2">
        <v>91</v>
      </c>
      <c r="C92" s="2">
        <v>8</v>
      </c>
      <c r="D92" s="2">
        <v>15</v>
      </c>
      <c r="E92" s="2">
        <v>5</v>
      </c>
    </row>
    <row r="93" spans="1:4" ht="12.75">
      <c r="A93" s="2">
        <v>13</v>
      </c>
      <c r="B93" s="2">
        <v>11</v>
      </c>
      <c r="C93" s="2">
        <v>3.5</v>
      </c>
      <c r="D93" s="2">
        <v>16</v>
      </c>
    </row>
    <row r="94" spans="1:4" ht="12.75">
      <c r="A94" s="2">
        <v>14</v>
      </c>
      <c r="B94" s="2" t="s">
        <v>58</v>
      </c>
      <c r="C94" s="2">
        <v>3</v>
      </c>
      <c r="D94" s="2">
        <v>11</v>
      </c>
    </row>
    <row r="95" spans="1:4" ht="12.75">
      <c r="A95" s="2">
        <v>15</v>
      </c>
      <c r="B95" s="2" t="s">
        <v>59</v>
      </c>
      <c r="C95" s="2">
        <v>3.5</v>
      </c>
      <c r="D95" s="2">
        <v>11</v>
      </c>
    </row>
    <row r="96" spans="1:4" ht="12.75">
      <c r="A96" s="2">
        <v>16</v>
      </c>
      <c r="B96" s="2">
        <v>23</v>
      </c>
      <c r="C96" s="2">
        <v>4.5</v>
      </c>
      <c r="D96" s="2">
        <v>7</v>
      </c>
    </row>
    <row r="97" spans="1:4" ht="12.75">
      <c r="A97" s="2">
        <v>17</v>
      </c>
      <c r="B97" s="2" t="s">
        <v>59</v>
      </c>
      <c r="C97" s="2">
        <v>3.5</v>
      </c>
      <c r="D97" s="2">
        <v>11</v>
      </c>
    </row>
    <row r="98" spans="1:4" ht="12.75">
      <c r="A98" s="2">
        <v>18</v>
      </c>
      <c r="B98" s="2" t="s">
        <v>60</v>
      </c>
      <c r="C98" s="2">
        <v>3</v>
      </c>
      <c r="D98" s="2">
        <v>11</v>
      </c>
    </row>
    <row r="99" spans="1:4" ht="12.75">
      <c r="A99" s="2">
        <v>19</v>
      </c>
      <c r="B99" s="2">
        <v>15</v>
      </c>
      <c r="C99" s="2">
        <v>2.5</v>
      </c>
      <c r="D99" s="2">
        <v>11</v>
      </c>
    </row>
    <row r="100" spans="1:4" ht="12.75">
      <c r="A100" s="2">
        <v>20</v>
      </c>
      <c r="B100" s="2">
        <v>12</v>
      </c>
      <c r="C100" s="2">
        <v>2</v>
      </c>
      <c r="D100" s="2">
        <v>11</v>
      </c>
    </row>
    <row r="101" spans="1:4" ht="12.75">
      <c r="A101" s="2">
        <v>21</v>
      </c>
      <c r="B101" s="2" t="s">
        <v>61</v>
      </c>
      <c r="C101" s="2">
        <v>3.5</v>
      </c>
      <c r="D101" s="2">
        <v>11</v>
      </c>
    </row>
    <row r="102" ht="12.75">
      <c r="A102" s="2">
        <v>6</v>
      </c>
    </row>
    <row r="103" spans="1:4" ht="12.75">
      <c r="A103" s="2">
        <v>1</v>
      </c>
      <c r="B103" s="2">
        <v>14.5</v>
      </c>
      <c r="C103" s="2">
        <v>2.5</v>
      </c>
      <c r="D103" s="2">
        <v>2</v>
      </c>
    </row>
    <row r="104" spans="1:4" ht="12.75">
      <c r="A104" s="2">
        <v>2</v>
      </c>
      <c r="B104" s="2">
        <v>12</v>
      </c>
      <c r="C104" s="2">
        <v>2.3</v>
      </c>
      <c r="D104" s="2">
        <v>2</v>
      </c>
    </row>
    <row r="105" spans="1:4" ht="12.75">
      <c r="A105" s="2">
        <v>3</v>
      </c>
      <c r="B105" s="2">
        <v>15</v>
      </c>
      <c r="C105" s="2">
        <v>1.6</v>
      </c>
      <c r="D105" s="2">
        <v>3</v>
      </c>
    </row>
    <row r="106" spans="1:4" ht="12.75">
      <c r="A106" s="2">
        <v>4</v>
      </c>
      <c r="B106" s="2" t="s">
        <v>62</v>
      </c>
      <c r="C106" s="2">
        <v>3.5</v>
      </c>
      <c r="D106" s="2">
        <v>11</v>
      </c>
    </row>
    <row r="107" spans="1:4" ht="12.75">
      <c r="A107" s="2">
        <v>5</v>
      </c>
      <c r="B107" s="2">
        <v>15</v>
      </c>
      <c r="C107" s="2">
        <v>3</v>
      </c>
      <c r="D107" s="2">
        <v>2</v>
      </c>
    </row>
    <row r="108" spans="1:4" ht="12.75">
      <c r="A108" s="2">
        <v>6</v>
      </c>
      <c r="B108" s="2" t="s">
        <v>63</v>
      </c>
      <c r="C108" s="2">
        <v>1.2</v>
      </c>
      <c r="D108" s="2">
        <v>8</v>
      </c>
    </row>
    <row r="109" spans="1:4" ht="12.75">
      <c r="A109" s="2">
        <v>7</v>
      </c>
      <c r="B109" s="2">
        <v>15</v>
      </c>
      <c r="C109" s="2">
        <v>1</v>
      </c>
      <c r="D109" s="2">
        <v>2</v>
      </c>
    </row>
    <row r="110" spans="1:5" ht="12.75">
      <c r="A110" s="2">
        <v>8</v>
      </c>
      <c r="B110" s="2">
        <v>50</v>
      </c>
      <c r="C110" s="2">
        <v>10</v>
      </c>
      <c r="D110" s="2">
        <v>7</v>
      </c>
      <c r="E110" s="2">
        <v>6</v>
      </c>
    </row>
    <row r="111" spans="1:4" ht="12.75">
      <c r="A111" s="2">
        <v>9</v>
      </c>
      <c r="B111" s="2">
        <v>10</v>
      </c>
      <c r="C111" s="2">
        <v>2.5</v>
      </c>
      <c r="D111" s="2">
        <v>11</v>
      </c>
    </row>
    <row r="112" spans="1:4" ht="12.75">
      <c r="A112" s="2">
        <v>10</v>
      </c>
      <c r="B112" s="2">
        <v>19</v>
      </c>
      <c r="C112" s="2">
        <v>3</v>
      </c>
      <c r="D112" s="2">
        <v>8</v>
      </c>
    </row>
    <row r="113" spans="1:4" ht="12.75">
      <c r="A113" s="2">
        <v>11</v>
      </c>
      <c r="B113" s="2">
        <v>12</v>
      </c>
      <c r="C113" s="2">
        <v>1.5</v>
      </c>
      <c r="D113" s="2">
        <v>3</v>
      </c>
    </row>
    <row r="114" spans="1:4" ht="12.75">
      <c r="A114" s="2">
        <v>12</v>
      </c>
      <c r="B114" s="2">
        <v>11</v>
      </c>
      <c r="C114" s="2">
        <v>1.2</v>
      </c>
      <c r="D114" s="2">
        <v>3</v>
      </c>
    </row>
    <row r="115" spans="1:4" ht="12.75">
      <c r="A115" s="2">
        <v>13</v>
      </c>
      <c r="B115" s="2">
        <v>12</v>
      </c>
      <c r="C115" s="2">
        <v>1</v>
      </c>
      <c r="D115" s="2">
        <v>2</v>
      </c>
    </row>
    <row r="116" spans="1:4" ht="12.75">
      <c r="A116" s="2">
        <v>14</v>
      </c>
      <c r="B116" s="2">
        <v>14</v>
      </c>
      <c r="C116" s="2">
        <v>1.5</v>
      </c>
      <c r="D116" s="2">
        <v>18</v>
      </c>
    </row>
    <row r="117" spans="1:4" ht="12.75">
      <c r="A117" s="2">
        <v>15</v>
      </c>
      <c r="B117" s="2">
        <v>14</v>
      </c>
      <c r="C117" s="2">
        <v>2.5</v>
      </c>
      <c r="D117" s="2">
        <v>8</v>
      </c>
    </row>
    <row r="118" spans="1:4" ht="12.75">
      <c r="A118" s="2">
        <v>16</v>
      </c>
      <c r="B118" s="2">
        <v>13</v>
      </c>
      <c r="C118" s="2">
        <v>2.5</v>
      </c>
      <c r="D118" s="2">
        <v>8</v>
      </c>
    </row>
    <row r="119" spans="1:5" ht="12.75">
      <c r="A119" s="2">
        <v>17</v>
      </c>
      <c r="B119" s="2">
        <v>46</v>
      </c>
      <c r="C119" s="2">
        <v>5</v>
      </c>
      <c r="D119" s="2">
        <v>7</v>
      </c>
      <c r="E119" s="2">
        <v>3</v>
      </c>
    </row>
    <row r="120" spans="1:4" ht="12.75">
      <c r="A120" s="2">
        <v>18</v>
      </c>
      <c r="B120" s="2">
        <v>18</v>
      </c>
      <c r="C120" s="2">
        <v>3.5</v>
      </c>
      <c r="D120" s="2">
        <v>11</v>
      </c>
    </row>
    <row r="121" spans="1:4" ht="12.75">
      <c r="A121" s="2">
        <v>19</v>
      </c>
      <c r="B121" s="2" t="s">
        <v>64</v>
      </c>
      <c r="C121" s="2">
        <v>2.3</v>
      </c>
      <c r="D121" s="2">
        <v>8</v>
      </c>
    </row>
    <row r="122" spans="1:4" ht="12.75">
      <c r="A122" s="2">
        <v>20</v>
      </c>
      <c r="B122" s="2">
        <v>19</v>
      </c>
      <c r="C122" s="2">
        <v>2.5</v>
      </c>
      <c r="D122" s="2">
        <v>11</v>
      </c>
    </row>
    <row r="123" spans="1:4" ht="12.75">
      <c r="A123" s="2">
        <v>21</v>
      </c>
      <c r="B123" s="2">
        <v>10</v>
      </c>
      <c r="C123" s="2">
        <v>2</v>
      </c>
      <c r="D123" s="2">
        <v>12</v>
      </c>
    </row>
    <row r="124" spans="1:4" ht="12.75">
      <c r="A124" s="2">
        <v>22</v>
      </c>
      <c r="B124" s="2">
        <v>22</v>
      </c>
      <c r="C124" s="2">
        <v>4.5</v>
      </c>
      <c r="D124" s="2">
        <v>11</v>
      </c>
    </row>
    <row r="125" spans="1:4" ht="12.75">
      <c r="A125" s="2">
        <v>23</v>
      </c>
      <c r="B125" s="2">
        <v>17</v>
      </c>
      <c r="C125" s="2">
        <v>1.6</v>
      </c>
      <c r="D125" s="2">
        <v>3</v>
      </c>
    </row>
    <row r="126" spans="1:4" ht="12.75">
      <c r="A126" s="2">
        <v>24</v>
      </c>
      <c r="B126" s="2" t="s">
        <v>65</v>
      </c>
      <c r="C126" s="2">
        <v>4.5</v>
      </c>
      <c r="D126" s="2">
        <v>11</v>
      </c>
    </row>
    <row r="127" ht="12.75">
      <c r="A127" s="2">
        <v>7</v>
      </c>
    </row>
    <row r="128" spans="1:5" ht="12.75">
      <c r="A128" s="2">
        <v>1</v>
      </c>
      <c r="B128" s="2">
        <v>55</v>
      </c>
      <c r="C128" s="2">
        <v>8</v>
      </c>
      <c r="D128" s="2">
        <v>8</v>
      </c>
      <c r="E128" s="2">
        <v>5</v>
      </c>
    </row>
    <row r="129" spans="1:4" ht="12.75">
      <c r="A129" s="2">
        <v>2</v>
      </c>
      <c r="B129" s="2" t="s">
        <v>66</v>
      </c>
      <c r="C129" s="2">
        <v>3.5</v>
      </c>
      <c r="D129" s="2">
        <v>11</v>
      </c>
    </row>
    <row r="130" spans="1:5" ht="12.75">
      <c r="A130" s="2">
        <v>3</v>
      </c>
      <c r="B130" s="2">
        <v>94</v>
      </c>
      <c r="C130" s="2">
        <v>11</v>
      </c>
      <c r="D130" s="2">
        <v>7</v>
      </c>
      <c r="E130" s="2">
        <v>7</v>
      </c>
    </row>
    <row r="131" spans="1:4" ht="12.75">
      <c r="A131" s="2">
        <v>4</v>
      </c>
      <c r="B131" s="2">
        <v>26</v>
      </c>
      <c r="C131" s="2">
        <v>4.5</v>
      </c>
      <c r="D131" s="2">
        <v>2</v>
      </c>
    </row>
    <row r="132" spans="1:4" ht="12.75">
      <c r="A132" s="2">
        <v>5</v>
      </c>
      <c r="B132" s="2">
        <v>16</v>
      </c>
      <c r="C132" s="2">
        <v>4.5</v>
      </c>
      <c r="D132" s="2">
        <v>11</v>
      </c>
    </row>
    <row r="133" spans="1:5" ht="12.75">
      <c r="A133" s="2">
        <v>6</v>
      </c>
      <c r="B133" s="2">
        <v>34</v>
      </c>
      <c r="C133" s="2">
        <v>4.6</v>
      </c>
      <c r="D133" s="2">
        <v>8</v>
      </c>
      <c r="E133" s="2">
        <v>3</v>
      </c>
    </row>
    <row r="134" spans="1:5" ht="12.75">
      <c r="A134" s="2">
        <v>7</v>
      </c>
      <c r="B134" s="2">
        <v>120</v>
      </c>
      <c r="C134" s="2">
        <v>13</v>
      </c>
      <c r="D134" s="2">
        <v>17</v>
      </c>
      <c r="E134" s="2">
        <v>8</v>
      </c>
    </row>
    <row r="135" spans="1:5" ht="12.75">
      <c r="A135" s="2">
        <v>8</v>
      </c>
      <c r="B135" s="2">
        <v>40</v>
      </c>
      <c r="C135" s="2">
        <v>6</v>
      </c>
      <c r="D135" s="2">
        <v>7</v>
      </c>
      <c r="E135" s="2">
        <v>4</v>
      </c>
    </row>
    <row r="136" spans="1:4" ht="12.75">
      <c r="A136" s="2">
        <v>9</v>
      </c>
      <c r="B136" s="2">
        <v>18</v>
      </c>
      <c r="C136" s="2">
        <v>4</v>
      </c>
      <c r="D136" s="2">
        <v>8</v>
      </c>
    </row>
    <row r="137" spans="1:4" ht="12.75">
      <c r="A137" s="2">
        <v>10</v>
      </c>
      <c r="B137" s="2" t="s">
        <v>67</v>
      </c>
      <c r="C137" s="2">
        <v>3</v>
      </c>
      <c r="D137" s="2">
        <v>11</v>
      </c>
    </row>
    <row r="138" spans="1:4" ht="12.75">
      <c r="A138" s="2">
        <v>11</v>
      </c>
      <c r="B138" s="2" t="s">
        <v>68</v>
      </c>
      <c r="C138" s="2">
        <v>4.5</v>
      </c>
      <c r="D138" s="2">
        <v>7</v>
      </c>
    </row>
    <row r="139" spans="1:4" ht="12.75">
      <c r="A139" s="2">
        <v>12</v>
      </c>
      <c r="B139" s="2">
        <v>48</v>
      </c>
      <c r="C139" s="2">
        <v>6</v>
      </c>
      <c r="D139" s="2">
        <v>7</v>
      </c>
    </row>
    <row r="140" spans="1:4" ht="12.75">
      <c r="A140" s="2">
        <v>13</v>
      </c>
      <c r="B140" s="2" t="s">
        <v>50</v>
      </c>
      <c r="C140" s="2">
        <v>3</v>
      </c>
      <c r="D140" s="2">
        <v>11</v>
      </c>
    </row>
    <row r="141" spans="1:4" ht="12.75">
      <c r="A141" s="2">
        <v>14</v>
      </c>
      <c r="B141" s="2">
        <v>10</v>
      </c>
      <c r="C141" s="2">
        <v>2</v>
      </c>
      <c r="D141" s="2">
        <v>11</v>
      </c>
    </row>
    <row r="142" spans="1:4" ht="12.75">
      <c r="A142" s="2">
        <v>15</v>
      </c>
      <c r="B142" s="2" t="s">
        <v>42</v>
      </c>
      <c r="C142" s="2">
        <v>2.5</v>
      </c>
      <c r="D142" s="2">
        <v>11</v>
      </c>
    </row>
    <row r="143" ht="12.75">
      <c r="A143" s="2">
        <v>8</v>
      </c>
    </row>
    <row r="144" spans="1:4" ht="12.75">
      <c r="A144" s="2">
        <v>1</v>
      </c>
      <c r="B144" s="2">
        <v>13</v>
      </c>
      <c r="C144" s="2">
        <v>3</v>
      </c>
      <c r="D144" s="2">
        <v>16</v>
      </c>
    </row>
    <row r="145" spans="1:4" ht="12.75">
      <c r="A145" s="2">
        <v>2</v>
      </c>
      <c r="B145" s="2">
        <v>10</v>
      </c>
      <c r="C145" s="2">
        <v>1.5</v>
      </c>
      <c r="D145" s="2">
        <v>2</v>
      </c>
    </row>
    <row r="146" spans="1:5" ht="12.75">
      <c r="A146" s="2">
        <v>3</v>
      </c>
      <c r="B146" s="2">
        <v>33</v>
      </c>
      <c r="C146" s="2">
        <v>7</v>
      </c>
      <c r="D146" s="2">
        <v>19</v>
      </c>
      <c r="E146" s="2">
        <v>2</v>
      </c>
    </row>
    <row r="147" spans="1:4" ht="12.75">
      <c r="A147" s="2">
        <v>4</v>
      </c>
      <c r="B147" s="2">
        <v>11</v>
      </c>
      <c r="C147" s="2">
        <v>2</v>
      </c>
      <c r="D147" s="2">
        <v>3</v>
      </c>
    </row>
    <row r="148" spans="1:4" ht="12.75">
      <c r="A148" s="2">
        <v>5</v>
      </c>
      <c r="B148" s="2">
        <v>10</v>
      </c>
      <c r="C148" s="2">
        <v>2.5</v>
      </c>
      <c r="D148" s="2">
        <v>12</v>
      </c>
    </row>
    <row r="149" spans="1:4" ht="12.75">
      <c r="A149" s="2">
        <v>6</v>
      </c>
      <c r="B149" s="2">
        <v>12.5</v>
      </c>
      <c r="C149" s="2">
        <v>3</v>
      </c>
      <c r="D149" s="2">
        <v>11</v>
      </c>
    </row>
    <row r="150" spans="1:4" ht="12.75">
      <c r="A150" s="2">
        <v>7</v>
      </c>
      <c r="B150" s="2">
        <v>15</v>
      </c>
      <c r="C150" s="2">
        <v>1.5</v>
      </c>
      <c r="D150" s="2">
        <v>10</v>
      </c>
    </row>
    <row r="151" spans="1:4" ht="12.75">
      <c r="A151" s="2">
        <v>8</v>
      </c>
      <c r="B151" s="2">
        <v>20</v>
      </c>
      <c r="C151" s="2">
        <v>3.5</v>
      </c>
      <c r="D151" s="2">
        <v>14</v>
      </c>
    </row>
    <row r="152" spans="1:5" ht="12.75">
      <c r="A152" s="2">
        <v>9</v>
      </c>
      <c r="B152" s="2">
        <v>37</v>
      </c>
      <c r="C152" s="2">
        <v>5</v>
      </c>
      <c r="D152" s="2">
        <v>15</v>
      </c>
      <c r="E152" s="2">
        <v>3</v>
      </c>
    </row>
    <row r="153" spans="1:4" ht="12.75">
      <c r="A153" s="2">
        <v>10</v>
      </c>
      <c r="B153" s="2">
        <v>15</v>
      </c>
      <c r="C153" s="2">
        <v>2</v>
      </c>
      <c r="D153" s="2">
        <v>17</v>
      </c>
    </row>
    <row r="154" spans="1:4" ht="12.75">
      <c r="A154" s="2">
        <v>11</v>
      </c>
      <c r="B154" s="2">
        <v>12</v>
      </c>
      <c r="C154" s="2">
        <v>3</v>
      </c>
      <c r="D154" s="2">
        <v>20</v>
      </c>
    </row>
    <row r="155" spans="1:4" ht="12.75">
      <c r="A155" s="2">
        <v>12</v>
      </c>
      <c r="B155" s="2">
        <v>13</v>
      </c>
      <c r="C155" s="2">
        <v>2</v>
      </c>
      <c r="D155" s="2">
        <v>2</v>
      </c>
    </row>
    <row r="156" spans="1:4" ht="12.75">
      <c r="A156" s="2">
        <v>13</v>
      </c>
      <c r="B156" s="2">
        <v>11</v>
      </c>
      <c r="C156" s="2">
        <v>1</v>
      </c>
      <c r="D156" s="2">
        <v>3</v>
      </c>
    </row>
    <row r="157" spans="1:4" ht="12.75">
      <c r="A157" s="2">
        <v>14</v>
      </c>
      <c r="B157" s="2">
        <v>11</v>
      </c>
      <c r="C157" s="2">
        <v>1.5</v>
      </c>
      <c r="D157" s="2">
        <v>3</v>
      </c>
    </row>
    <row r="158" spans="1:4" ht="12.75">
      <c r="A158" s="2">
        <v>15</v>
      </c>
      <c r="B158" s="2">
        <v>20</v>
      </c>
      <c r="C158" s="2">
        <v>2.2</v>
      </c>
      <c r="D158" s="2">
        <v>8</v>
      </c>
    </row>
    <row r="159" spans="1:5" ht="12.75">
      <c r="A159" s="2">
        <v>16</v>
      </c>
      <c r="B159" s="2">
        <v>45</v>
      </c>
      <c r="C159" s="2">
        <v>6</v>
      </c>
      <c r="D159" s="2">
        <v>18</v>
      </c>
      <c r="E159" s="2">
        <v>4</v>
      </c>
    </row>
    <row r="160" spans="1:4" ht="12.75">
      <c r="A160" s="2">
        <v>17</v>
      </c>
      <c r="B160" s="2">
        <v>13</v>
      </c>
      <c r="C160" s="2">
        <v>3</v>
      </c>
      <c r="D160" s="2">
        <v>11</v>
      </c>
    </row>
    <row r="161" spans="1:5" ht="12.75">
      <c r="A161" s="2">
        <v>18</v>
      </c>
      <c r="B161" s="2">
        <v>51</v>
      </c>
      <c r="C161" s="2">
        <v>7</v>
      </c>
      <c r="D161" s="2">
        <v>7</v>
      </c>
      <c r="E161" s="2">
        <v>4</v>
      </c>
    </row>
    <row r="162" spans="1:4" ht="12.75">
      <c r="A162" s="2">
        <v>19</v>
      </c>
      <c r="B162" s="2">
        <v>11</v>
      </c>
      <c r="C162" s="2">
        <v>2</v>
      </c>
      <c r="D162" s="2">
        <v>6</v>
      </c>
    </row>
    <row r="163" spans="1:4" ht="12.75">
      <c r="A163" s="2">
        <v>10</v>
      </c>
      <c r="B163" s="2">
        <v>14</v>
      </c>
      <c r="C163" s="2">
        <v>2.5</v>
      </c>
      <c r="D163" s="2">
        <v>12</v>
      </c>
    </row>
    <row r="164" ht="12.75">
      <c r="A164" s="2">
        <v>9</v>
      </c>
    </row>
    <row r="165" spans="1:5" ht="12.75">
      <c r="A165" s="2">
        <v>1</v>
      </c>
      <c r="B165" s="2">
        <v>35</v>
      </c>
      <c r="C165" s="2">
        <v>6</v>
      </c>
      <c r="D165" s="2">
        <v>1</v>
      </c>
      <c r="E165" s="2">
        <v>4.5</v>
      </c>
    </row>
    <row r="166" spans="1:4" ht="12.75">
      <c r="A166" s="2">
        <v>2</v>
      </c>
      <c r="B166" s="2">
        <v>12</v>
      </c>
      <c r="C166" s="2">
        <v>1.7</v>
      </c>
      <c r="D166" s="2">
        <v>6</v>
      </c>
    </row>
    <row r="167" spans="1:4" ht="12.75">
      <c r="A167" s="2">
        <v>3</v>
      </c>
      <c r="B167" s="2" t="s">
        <v>32</v>
      </c>
      <c r="C167" s="2">
        <v>1.5</v>
      </c>
      <c r="D167" s="2">
        <v>2</v>
      </c>
    </row>
    <row r="168" spans="1:4" ht="12.75">
      <c r="A168" s="2">
        <v>4</v>
      </c>
      <c r="B168" s="2">
        <v>13</v>
      </c>
      <c r="C168" s="2">
        <v>1.5</v>
      </c>
      <c r="D168" s="2">
        <v>10</v>
      </c>
    </row>
    <row r="169" spans="1:4" ht="12.75">
      <c r="A169" s="2">
        <v>5</v>
      </c>
      <c r="B169" s="2" t="s">
        <v>33</v>
      </c>
      <c r="C169" s="2">
        <v>1.2</v>
      </c>
      <c r="D169" s="2">
        <v>8</v>
      </c>
    </row>
    <row r="170" spans="1:4" ht="12.75">
      <c r="A170" s="2">
        <v>6</v>
      </c>
      <c r="B170" s="2">
        <v>11</v>
      </c>
      <c r="C170" s="2">
        <v>1.5</v>
      </c>
      <c r="D170" s="2">
        <v>3</v>
      </c>
    </row>
    <row r="171" spans="1:5" ht="12.75">
      <c r="A171" s="2">
        <v>7</v>
      </c>
      <c r="B171" s="2">
        <v>38</v>
      </c>
      <c r="C171" s="2">
        <v>1.6</v>
      </c>
      <c r="D171" s="2">
        <v>4</v>
      </c>
      <c r="E171" s="2">
        <v>0.7</v>
      </c>
    </row>
    <row r="172" spans="1:4" ht="12.75">
      <c r="A172" s="2">
        <v>8</v>
      </c>
      <c r="B172" s="2">
        <v>16</v>
      </c>
      <c r="C172" s="2">
        <v>2</v>
      </c>
      <c r="D172" s="2">
        <v>6</v>
      </c>
    </row>
    <row r="173" spans="1:4" ht="12.75">
      <c r="A173" s="2">
        <v>9</v>
      </c>
      <c r="B173" s="2">
        <v>15</v>
      </c>
      <c r="C173" s="2">
        <v>2.2</v>
      </c>
      <c r="D173" s="2">
        <v>5</v>
      </c>
    </row>
    <row r="174" spans="1:5" ht="12.75">
      <c r="A174" s="2">
        <v>10</v>
      </c>
      <c r="B174" s="2">
        <v>30</v>
      </c>
      <c r="C174" s="2">
        <v>1</v>
      </c>
      <c r="D174" s="2">
        <v>5</v>
      </c>
      <c r="E174" s="2">
        <v>0.4</v>
      </c>
    </row>
    <row r="175" spans="1:4" ht="12.75">
      <c r="A175" s="2">
        <v>11</v>
      </c>
      <c r="B175" s="2">
        <v>25</v>
      </c>
      <c r="C175" s="2">
        <v>4.7</v>
      </c>
      <c r="D175" s="2">
        <v>12</v>
      </c>
    </row>
    <row r="176" spans="1:4" ht="12.75">
      <c r="A176" s="2">
        <v>12</v>
      </c>
      <c r="B176" s="2">
        <v>24</v>
      </c>
      <c r="C176" s="2">
        <v>1</v>
      </c>
      <c r="D176" s="2">
        <v>6</v>
      </c>
    </row>
    <row r="177" spans="1:4" ht="12.75">
      <c r="A177" s="2">
        <v>13</v>
      </c>
      <c r="B177" s="2">
        <v>12</v>
      </c>
      <c r="C177" s="2">
        <v>1</v>
      </c>
      <c r="D177" s="2">
        <v>3</v>
      </c>
    </row>
    <row r="178" spans="1:5" ht="12.75">
      <c r="A178" s="2">
        <v>14</v>
      </c>
      <c r="B178" s="2">
        <v>43</v>
      </c>
      <c r="C178" s="2">
        <v>8</v>
      </c>
      <c r="D178" s="2">
        <v>13</v>
      </c>
      <c r="E178" s="2">
        <v>4.5</v>
      </c>
    </row>
    <row r="179" spans="1:4" ht="12.75">
      <c r="A179" s="2">
        <v>15</v>
      </c>
      <c r="B179" s="2">
        <v>40</v>
      </c>
      <c r="C179" s="2">
        <v>5.5</v>
      </c>
      <c r="D179" s="2">
        <v>17</v>
      </c>
    </row>
    <row r="180" spans="1:5" ht="12.75">
      <c r="A180" s="2">
        <v>16</v>
      </c>
      <c r="B180" s="2">
        <v>45</v>
      </c>
      <c r="C180" s="2">
        <v>5.8</v>
      </c>
      <c r="D180" s="2">
        <v>8</v>
      </c>
      <c r="E180" s="2">
        <v>3</v>
      </c>
    </row>
    <row r="181" spans="1:4" ht="12.75">
      <c r="A181" s="2">
        <v>17</v>
      </c>
      <c r="B181" s="2">
        <v>22</v>
      </c>
      <c r="C181" s="2">
        <v>5.6</v>
      </c>
      <c r="D181" s="2">
        <v>7</v>
      </c>
    </row>
    <row r="182" spans="1:4" ht="12.75">
      <c r="A182" s="2">
        <v>18</v>
      </c>
      <c r="B182" s="2">
        <v>10</v>
      </c>
      <c r="C182" s="2">
        <v>1.3</v>
      </c>
      <c r="D182" s="2">
        <v>3</v>
      </c>
    </row>
    <row r="183" spans="1:4" ht="12.75">
      <c r="A183" s="2">
        <v>19</v>
      </c>
      <c r="B183" s="2">
        <v>12</v>
      </c>
      <c r="C183" s="2">
        <v>1.45</v>
      </c>
      <c r="D183" s="2">
        <v>10</v>
      </c>
    </row>
    <row r="184" spans="1:4" ht="12.75">
      <c r="A184" s="2">
        <v>20</v>
      </c>
      <c r="B184" s="2">
        <v>10</v>
      </c>
      <c r="C184" s="2">
        <v>1.4</v>
      </c>
      <c r="D184" s="2">
        <v>2</v>
      </c>
    </row>
    <row r="185" spans="1:4" ht="12.75">
      <c r="A185" s="2">
        <v>21</v>
      </c>
      <c r="B185" s="2">
        <v>12</v>
      </c>
      <c r="C185" s="2">
        <v>1.5</v>
      </c>
      <c r="D185" s="2">
        <v>1</v>
      </c>
    </row>
    <row r="186" spans="1:4" ht="12.75">
      <c r="A186" s="2">
        <v>22</v>
      </c>
      <c r="B186" s="2">
        <v>12</v>
      </c>
      <c r="C186" s="2">
        <v>1.8</v>
      </c>
      <c r="D186" s="2">
        <v>2</v>
      </c>
    </row>
    <row r="187" ht="12.75">
      <c r="A187" s="2">
        <v>10</v>
      </c>
    </row>
    <row r="188" spans="1:4" ht="12.75">
      <c r="A188" s="2">
        <v>1</v>
      </c>
      <c r="B188" s="2">
        <v>14.5</v>
      </c>
      <c r="C188" s="2">
        <v>2.5</v>
      </c>
      <c r="D188" s="2">
        <v>3</v>
      </c>
    </row>
    <row r="189" spans="1:4" ht="12.75">
      <c r="A189" s="2">
        <v>2</v>
      </c>
      <c r="B189" s="2">
        <v>12</v>
      </c>
      <c r="C189" s="2">
        <v>2.3</v>
      </c>
      <c r="D189" s="2">
        <v>1</v>
      </c>
    </row>
    <row r="190" spans="1:4" ht="12.75">
      <c r="A190" s="2">
        <v>3</v>
      </c>
      <c r="B190" s="2">
        <v>15</v>
      </c>
      <c r="C190" s="2">
        <v>1.6</v>
      </c>
      <c r="D190" s="2">
        <v>3</v>
      </c>
    </row>
    <row r="191" spans="1:4" ht="12.75">
      <c r="A191" s="2">
        <v>4</v>
      </c>
      <c r="B191" s="2">
        <v>13</v>
      </c>
      <c r="C191" s="2">
        <v>3.5</v>
      </c>
      <c r="D191" s="2">
        <v>11</v>
      </c>
    </row>
    <row r="192" spans="1:4" ht="12.75">
      <c r="A192" s="2">
        <v>5</v>
      </c>
      <c r="B192" s="2">
        <v>14</v>
      </c>
      <c r="C192" s="2">
        <v>3</v>
      </c>
      <c r="D192" s="2">
        <v>2</v>
      </c>
    </row>
    <row r="193" spans="1:4" ht="12.75">
      <c r="A193" s="2">
        <v>6</v>
      </c>
      <c r="B193" s="2">
        <v>14</v>
      </c>
      <c r="C193" s="2">
        <v>2</v>
      </c>
      <c r="D193" s="2">
        <v>5</v>
      </c>
    </row>
    <row r="194" spans="1:4" ht="12.75">
      <c r="A194" s="2">
        <v>7</v>
      </c>
      <c r="B194" s="2">
        <v>15</v>
      </c>
      <c r="C194" s="2">
        <v>1</v>
      </c>
      <c r="D194" s="2">
        <v>6</v>
      </c>
    </row>
    <row r="195" spans="1:5" ht="12.75">
      <c r="A195" s="2">
        <v>8</v>
      </c>
      <c r="B195" s="2">
        <v>50</v>
      </c>
      <c r="C195" s="2">
        <v>10</v>
      </c>
      <c r="D195" s="2">
        <v>13</v>
      </c>
      <c r="E195" s="2">
        <v>6</v>
      </c>
    </row>
    <row r="196" spans="1:4" ht="12.75">
      <c r="A196" s="2">
        <v>9</v>
      </c>
      <c r="B196" s="2">
        <v>10</v>
      </c>
      <c r="C196" s="2">
        <v>2.5</v>
      </c>
      <c r="D196" s="2">
        <v>16</v>
      </c>
    </row>
    <row r="197" spans="1:4" ht="12.75">
      <c r="A197" s="2">
        <v>10</v>
      </c>
      <c r="B197" s="2">
        <v>19</v>
      </c>
      <c r="C197" s="2">
        <v>3</v>
      </c>
      <c r="D197" s="2">
        <v>12</v>
      </c>
    </row>
    <row r="198" spans="1:4" ht="12.75">
      <c r="A198" s="2">
        <v>11</v>
      </c>
      <c r="B198" s="2">
        <v>12</v>
      </c>
      <c r="C198" s="2">
        <v>1.5</v>
      </c>
      <c r="D198" s="2">
        <v>2</v>
      </c>
    </row>
    <row r="199" spans="1:4" ht="12.75">
      <c r="A199" s="2">
        <v>12</v>
      </c>
      <c r="B199" s="2">
        <v>13</v>
      </c>
      <c r="C199" s="2">
        <v>1</v>
      </c>
      <c r="D199" s="2">
        <v>3</v>
      </c>
    </row>
    <row r="200" spans="1:4" ht="12.75">
      <c r="A200" s="2">
        <v>13</v>
      </c>
      <c r="B200" s="2">
        <v>12</v>
      </c>
      <c r="C200" s="2">
        <v>1</v>
      </c>
      <c r="D200" s="2">
        <v>2</v>
      </c>
    </row>
    <row r="201" spans="1:4" ht="12.75">
      <c r="A201" s="2">
        <v>14</v>
      </c>
      <c r="B201" s="2">
        <v>19</v>
      </c>
      <c r="C201" s="2">
        <v>3</v>
      </c>
      <c r="D201" s="2">
        <v>18</v>
      </c>
    </row>
    <row r="202" spans="1:4" ht="12.75">
      <c r="A202" s="2">
        <v>15</v>
      </c>
      <c r="B202" s="2">
        <v>16</v>
      </c>
      <c r="C202" s="2">
        <v>2.5</v>
      </c>
      <c r="D202" s="2">
        <v>8</v>
      </c>
    </row>
    <row r="203" spans="1:4" ht="12.75">
      <c r="A203" s="2">
        <v>16</v>
      </c>
      <c r="B203" s="2">
        <v>12</v>
      </c>
      <c r="C203" s="2">
        <v>2.5</v>
      </c>
      <c r="D203" s="2">
        <v>8</v>
      </c>
    </row>
    <row r="204" spans="1:5" ht="12.75">
      <c r="A204" s="2">
        <v>17</v>
      </c>
      <c r="B204" s="2">
        <v>46</v>
      </c>
      <c r="C204" s="2">
        <v>5</v>
      </c>
      <c r="D204" s="2">
        <v>14</v>
      </c>
      <c r="E204" s="2">
        <v>3</v>
      </c>
    </row>
    <row r="205" spans="1:4" ht="12.75">
      <c r="A205" s="2">
        <v>18</v>
      </c>
      <c r="B205" s="2">
        <v>18</v>
      </c>
      <c r="C205" s="2">
        <v>3.5</v>
      </c>
      <c r="D205" s="2">
        <v>7</v>
      </c>
    </row>
    <row r="206" spans="1:4" ht="12.75">
      <c r="A206" s="2">
        <v>19</v>
      </c>
      <c r="B206" s="2">
        <v>14</v>
      </c>
      <c r="C206" s="2">
        <v>2.3</v>
      </c>
      <c r="D206" s="2">
        <v>8</v>
      </c>
    </row>
    <row r="207" spans="1:4" ht="12.75">
      <c r="A207" s="2">
        <v>20</v>
      </c>
      <c r="B207" s="2">
        <v>19</v>
      </c>
      <c r="C207" s="2">
        <v>2.5</v>
      </c>
      <c r="D207" s="2">
        <v>11</v>
      </c>
    </row>
    <row r="208" spans="1:4" ht="12.75">
      <c r="A208" s="2">
        <v>21</v>
      </c>
      <c r="B208" s="2">
        <v>10</v>
      </c>
      <c r="C208" s="2">
        <v>2</v>
      </c>
      <c r="D208" s="2">
        <v>12</v>
      </c>
    </row>
    <row r="209" spans="1:4" ht="12.75">
      <c r="A209" s="2">
        <v>22</v>
      </c>
      <c r="B209" s="2">
        <v>22</v>
      </c>
      <c r="C209" s="2">
        <v>4.5</v>
      </c>
      <c r="D209" s="2">
        <v>1</v>
      </c>
    </row>
    <row r="210" spans="1:4" ht="12.75">
      <c r="A210" s="2">
        <v>23</v>
      </c>
      <c r="B210" s="2">
        <v>27</v>
      </c>
      <c r="C210" s="2">
        <v>3</v>
      </c>
      <c r="D210" s="2">
        <v>4</v>
      </c>
    </row>
    <row r="211" spans="1:4" ht="12.75">
      <c r="A211" s="2">
        <v>24</v>
      </c>
      <c r="B211" s="2">
        <v>33</v>
      </c>
      <c r="C211" s="2">
        <v>4.5</v>
      </c>
      <c r="D211" s="2">
        <v>13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J12" sqref="J12"/>
    </sheetView>
  </sheetViews>
  <sheetFormatPr defaultColWidth="9.140625" defaultRowHeight="12.75"/>
  <cols>
    <col min="2" max="2" width="11.8515625" style="0" customWidth="1"/>
  </cols>
  <sheetData>
    <row r="1" spans="1:2" ht="12.75">
      <c r="A1">
        <v>1</v>
      </c>
      <c r="B1" t="s">
        <v>6</v>
      </c>
    </row>
    <row r="2" spans="1:5" ht="12.75">
      <c r="A2">
        <v>2</v>
      </c>
      <c r="B2" t="s">
        <v>7</v>
      </c>
      <c r="E2" t="s">
        <v>146</v>
      </c>
    </row>
    <row r="3" spans="1:5" ht="12.75">
      <c r="A3">
        <v>3</v>
      </c>
      <c r="B3" t="s">
        <v>8</v>
      </c>
      <c r="E3" t="s">
        <v>147</v>
      </c>
    </row>
    <row r="4" spans="1:2" ht="12.75">
      <c r="A4">
        <v>4</v>
      </c>
      <c r="B4" t="s">
        <v>9</v>
      </c>
    </row>
    <row r="5" spans="1:2" ht="12.75">
      <c r="A5">
        <v>5</v>
      </c>
      <c r="B5" t="s">
        <v>10</v>
      </c>
    </row>
    <row r="6" spans="1:2" ht="12.75">
      <c r="A6">
        <v>6</v>
      </c>
      <c r="B6" t="s">
        <v>11</v>
      </c>
    </row>
    <row r="7" spans="1:2" ht="12.75">
      <c r="A7">
        <v>7</v>
      </c>
      <c r="B7" t="s">
        <v>12</v>
      </c>
    </row>
    <row r="8" spans="1:2" ht="12.75">
      <c r="A8">
        <v>8</v>
      </c>
      <c r="B8" t="s">
        <v>13</v>
      </c>
    </row>
    <row r="9" spans="1:2" ht="12.75">
      <c r="A9">
        <v>9</v>
      </c>
      <c r="B9" t="s">
        <v>14</v>
      </c>
    </row>
    <row r="10" ht="12.75">
      <c r="A10">
        <v>999</v>
      </c>
    </row>
    <row r="11" spans="1:4" ht="12.75">
      <c r="A11">
        <v>1</v>
      </c>
      <c r="C11">
        <v>1</v>
      </c>
      <c r="D11" t="s">
        <v>57</v>
      </c>
    </row>
    <row r="12" spans="1:4" ht="12.75">
      <c r="A12">
        <v>2</v>
      </c>
      <c r="C12">
        <v>2</v>
      </c>
      <c r="D12" t="s">
        <v>15</v>
      </c>
    </row>
    <row r="13" spans="1:4" ht="12.75">
      <c r="A13">
        <v>3</v>
      </c>
      <c r="C13">
        <v>2</v>
      </c>
      <c r="D13" t="s">
        <v>16</v>
      </c>
    </row>
    <row r="14" spans="1:4" ht="12.75">
      <c r="A14">
        <v>4</v>
      </c>
      <c r="C14">
        <v>3</v>
      </c>
      <c r="D14" t="s">
        <v>17</v>
      </c>
    </row>
    <row r="15" spans="1:4" ht="12.75">
      <c r="A15">
        <v>5</v>
      </c>
      <c r="C15">
        <v>3</v>
      </c>
      <c r="D15" t="s">
        <v>18</v>
      </c>
    </row>
    <row r="16" spans="1:4" ht="12.75">
      <c r="A16">
        <v>6</v>
      </c>
      <c r="C16">
        <v>3</v>
      </c>
      <c r="D16" t="s">
        <v>19</v>
      </c>
    </row>
    <row r="17" spans="1:4" ht="12.75">
      <c r="A17">
        <v>7</v>
      </c>
      <c r="C17">
        <v>2</v>
      </c>
      <c r="D17" t="s">
        <v>20</v>
      </c>
    </row>
    <row r="18" spans="1:4" ht="12.75">
      <c r="A18">
        <v>8</v>
      </c>
      <c r="C18">
        <v>4</v>
      </c>
      <c r="D18" t="s">
        <v>21</v>
      </c>
    </row>
    <row r="19" spans="1:4" ht="12.75">
      <c r="A19">
        <v>9</v>
      </c>
      <c r="C19">
        <v>5</v>
      </c>
      <c r="D19" t="s">
        <v>10</v>
      </c>
    </row>
    <row r="20" spans="1:4" ht="12.75">
      <c r="A20">
        <v>10</v>
      </c>
      <c r="C20">
        <v>6</v>
      </c>
      <c r="D20" t="s">
        <v>22</v>
      </c>
    </row>
    <row r="21" spans="1:4" ht="12.75">
      <c r="A21">
        <v>11</v>
      </c>
      <c r="C21">
        <v>2</v>
      </c>
      <c r="D21" t="s">
        <v>23</v>
      </c>
    </row>
    <row r="22" spans="1:4" ht="12.75">
      <c r="A22">
        <v>12</v>
      </c>
      <c r="C22">
        <v>4</v>
      </c>
      <c r="D22" t="s">
        <v>41</v>
      </c>
    </row>
    <row r="23" spans="1:4" ht="12.75">
      <c r="A23">
        <v>13</v>
      </c>
      <c r="C23">
        <v>7</v>
      </c>
      <c r="D23" t="s">
        <v>24</v>
      </c>
    </row>
    <row r="24" spans="1:4" ht="12.75">
      <c r="A24">
        <v>14</v>
      </c>
      <c r="C24">
        <v>2</v>
      </c>
      <c r="D24" t="s">
        <v>25</v>
      </c>
    </row>
    <row r="25" spans="1:4" ht="12.75">
      <c r="A25">
        <v>15</v>
      </c>
      <c r="C25">
        <v>7</v>
      </c>
      <c r="D25" t="s">
        <v>26</v>
      </c>
    </row>
    <row r="26" spans="1:4" ht="12.75">
      <c r="A26">
        <v>16</v>
      </c>
      <c r="C26">
        <v>1</v>
      </c>
      <c r="D26" t="s">
        <v>27</v>
      </c>
    </row>
    <row r="27" spans="1:4" ht="12.75">
      <c r="A27">
        <v>17</v>
      </c>
      <c r="C27">
        <v>1</v>
      </c>
      <c r="D27" t="s">
        <v>28</v>
      </c>
    </row>
    <row r="28" spans="1:4" ht="12.75">
      <c r="A28">
        <v>18</v>
      </c>
      <c r="C28">
        <v>1</v>
      </c>
      <c r="D28" t="s">
        <v>29</v>
      </c>
    </row>
    <row r="29" spans="1:4" ht="12.75">
      <c r="A29">
        <v>19</v>
      </c>
      <c r="C29">
        <v>8</v>
      </c>
      <c r="D29" t="s">
        <v>30</v>
      </c>
    </row>
    <row r="30" spans="1:4" ht="12.75">
      <c r="A30">
        <v>20</v>
      </c>
      <c r="C30">
        <v>9</v>
      </c>
      <c r="D30" t="s">
        <v>31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0"/>
  <sheetViews>
    <sheetView workbookViewId="0" topLeftCell="A1">
      <selection activeCell="F28" sqref="F28"/>
    </sheetView>
  </sheetViews>
  <sheetFormatPr defaultColWidth="9.140625" defaultRowHeight="12.75"/>
  <cols>
    <col min="3" max="3" width="13.8515625" style="0" customWidth="1"/>
    <col min="10" max="10" width="21.7109375" style="0" customWidth="1"/>
    <col min="12" max="12" width="5.00390625" style="0" customWidth="1"/>
    <col min="13" max="13" width="22.8515625" style="0" customWidth="1"/>
  </cols>
  <sheetData>
    <row r="1" ht="12.75">
      <c r="A1" t="s">
        <v>150</v>
      </c>
    </row>
    <row r="2" spans="1:10" s="14" customFormat="1" ht="26.25" thickBot="1">
      <c r="A2" s="14" t="s">
        <v>2</v>
      </c>
      <c r="B2" s="14" t="s">
        <v>0</v>
      </c>
      <c r="C2" s="14" t="s">
        <v>145</v>
      </c>
      <c r="D2" s="14" t="s">
        <v>1</v>
      </c>
      <c r="E2" s="14" t="s">
        <v>71</v>
      </c>
      <c r="J2" s="14" t="s">
        <v>149</v>
      </c>
    </row>
    <row r="3" spans="1:14" ht="12.75">
      <c r="A3">
        <v>1</v>
      </c>
      <c r="B3">
        <v>42</v>
      </c>
      <c r="C3">
        <f>(B3^2)/(PI()*4)</f>
        <v>140.3746598070517</v>
      </c>
      <c r="D3">
        <v>7</v>
      </c>
      <c r="E3">
        <f aca="true" t="shared" si="0" ref="E3:E67">C3*D3</f>
        <v>982.6226186493619</v>
      </c>
      <c r="F3">
        <v>1</v>
      </c>
      <c r="G3" t="s">
        <v>57</v>
      </c>
      <c r="J3" s="12">
        <v>982.6226186493619</v>
      </c>
      <c r="K3" s="12"/>
      <c r="L3" s="12"/>
      <c r="M3" s="12">
        <v>19.480565034447988</v>
      </c>
      <c r="N3" s="12"/>
    </row>
    <row r="4" spans="1:14" ht="12.75">
      <c r="A4">
        <v>1</v>
      </c>
      <c r="B4">
        <v>35</v>
      </c>
      <c r="C4">
        <f aca="true" t="shared" si="1" ref="C4:C19">(B4^2)/(PI()*4)</f>
        <v>97.4824026437859</v>
      </c>
      <c r="D4">
        <v>6</v>
      </c>
      <c r="E4">
        <f t="shared" si="0"/>
        <v>584.8944158627154</v>
      </c>
      <c r="F4">
        <v>2</v>
      </c>
      <c r="G4" t="s">
        <v>15</v>
      </c>
      <c r="J4" s="10" t="s">
        <v>127</v>
      </c>
      <c r="K4" s="10"/>
      <c r="L4" s="10"/>
      <c r="M4" s="10" t="s">
        <v>128</v>
      </c>
      <c r="N4" s="10"/>
    </row>
    <row r="5" spans="1:14" ht="12.75">
      <c r="A5">
        <v>1</v>
      </c>
      <c r="B5">
        <v>12</v>
      </c>
      <c r="C5">
        <f t="shared" si="1"/>
        <v>11.459155902616464</v>
      </c>
      <c r="D5">
        <v>1.5</v>
      </c>
      <c r="E5">
        <f t="shared" si="0"/>
        <v>17.188733853924695</v>
      </c>
      <c r="F5">
        <v>3</v>
      </c>
      <c r="G5" t="s">
        <v>16</v>
      </c>
      <c r="J5" s="10" t="s">
        <v>111</v>
      </c>
      <c r="K5" s="10">
        <v>94.0395496519101</v>
      </c>
      <c r="L5" s="10"/>
      <c r="M5" s="10" t="s">
        <v>111</v>
      </c>
      <c r="N5" s="10">
        <v>35.55983262213163</v>
      </c>
    </row>
    <row r="6" spans="1:14" ht="12.75">
      <c r="A6">
        <v>1</v>
      </c>
      <c r="B6">
        <v>12</v>
      </c>
      <c r="C6">
        <f t="shared" si="1"/>
        <v>11.459155902616464</v>
      </c>
      <c r="D6">
        <v>2.3</v>
      </c>
      <c r="E6">
        <f t="shared" si="0"/>
        <v>26.356058576017865</v>
      </c>
      <c r="F6">
        <v>4</v>
      </c>
      <c r="G6" t="s">
        <v>17</v>
      </c>
      <c r="J6" s="10" t="s">
        <v>112</v>
      </c>
      <c r="K6" s="10">
        <v>35.1029215783266</v>
      </c>
      <c r="L6" s="10"/>
      <c r="M6" s="10" t="s">
        <v>112</v>
      </c>
      <c r="N6" s="10">
        <v>8.023592399747763</v>
      </c>
    </row>
    <row r="7" spans="1:14" ht="12.75">
      <c r="A7">
        <v>1</v>
      </c>
      <c r="B7">
        <v>22</v>
      </c>
      <c r="C7">
        <f t="shared" si="1"/>
        <v>38.515496228238675</v>
      </c>
      <c r="D7">
        <v>4.5</v>
      </c>
      <c r="E7">
        <f t="shared" si="0"/>
        <v>173.31973302707405</v>
      </c>
      <c r="F7">
        <v>5</v>
      </c>
      <c r="G7" t="s">
        <v>18</v>
      </c>
      <c r="J7" s="10" t="s">
        <v>113</v>
      </c>
      <c r="K7" s="10">
        <v>21.294931385695598</v>
      </c>
      <c r="L7" s="10"/>
      <c r="M7" s="10" t="s">
        <v>113</v>
      </c>
      <c r="N7" s="10">
        <v>26.897185382530314</v>
      </c>
    </row>
    <row r="8" spans="5:14" ht="12.75">
      <c r="E8" s="1">
        <f>SUM(E3:E7)</f>
        <v>1784.381559969094</v>
      </c>
      <c r="F8">
        <v>6</v>
      </c>
      <c r="G8" t="s">
        <v>19</v>
      </c>
      <c r="J8" s="10" t="s">
        <v>114</v>
      </c>
      <c r="K8" s="10">
        <v>14.443311085589503</v>
      </c>
      <c r="L8" s="10"/>
      <c r="M8" s="10" t="s">
        <v>114</v>
      </c>
      <c r="N8" s="10">
        <v>20.626480624709636</v>
      </c>
    </row>
    <row r="9" spans="1:14" ht="12.75">
      <c r="A9">
        <v>2</v>
      </c>
      <c r="B9">
        <v>12</v>
      </c>
      <c r="C9">
        <f t="shared" si="1"/>
        <v>11.459155902616464</v>
      </c>
      <c r="D9">
        <v>1.7</v>
      </c>
      <c r="E9">
        <f t="shared" si="0"/>
        <v>19.480565034447988</v>
      </c>
      <c r="F9">
        <v>7</v>
      </c>
      <c r="G9" t="s">
        <v>20</v>
      </c>
      <c r="J9" s="10" t="s">
        <v>115</v>
      </c>
      <c r="K9" s="10">
        <v>271.9060613521678</v>
      </c>
      <c r="L9" s="10"/>
      <c r="M9" s="10" t="s">
        <v>115</v>
      </c>
      <c r="N9" s="10">
        <v>42.456860222161055</v>
      </c>
    </row>
    <row r="10" spans="1:14" ht="12.75">
      <c r="A10">
        <v>2</v>
      </c>
      <c r="B10">
        <v>11</v>
      </c>
      <c r="C10">
        <f t="shared" si="1"/>
        <v>9.628874057059669</v>
      </c>
      <c r="D10">
        <v>1.5</v>
      </c>
      <c r="E10">
        <f t="shared" si="0"/>
        <v>14.443311085589503</v>
      </c>
      <c r="F10">
        <v>8</v>
      </c>
      <c r="G10" t="s">
        <v>21</v>
      </c>
      <c r="J10" s="10" t="s">
        <v>116</v>
      </c>
      <c r="K10" s="10">
        <v>73932.90620004883</v>
      </c>
      <c r="L10" s="10"/>
      <c r="M10" s="10" t="s">
        <v>116</v>
      </c>
      <c r="N10" s="10">
        <v>1802.5849799241219</v>
      </c>
    </row>
    <row r="11" spans="1:14" ht="12.75">
      <c r="A11">
        <v>2</v>
      </c>
      <c r="B11">
        <v>16</v>
      </c>
      <c r="C11">
        <f t="shared" si="1"/>
        <v>20.371832715762604</v>
      </c>
      <c r="D11">
        <v>2</v>
      </c>
      <c r="E11">
        <f t="shared" si="0"/>
        <v>40.74366543152521</v>
      </c>
      <c r="F11">
        <v>9</v>
      </c>
      <c r="G11" t="s">
        <v>10</v>
      </c>
      <c r="J11" s="10" t="s">
        <v>117</v>
      </c>
      <c r="K11" s="10">
        <v>27.583381887230114</v>
      </c>
      <c r="L11" s="10"/>
      <c r="M11" s="10" t="s">
        <v>117</v>
      </c>
      <c r="N11" s="10">
        <v>22.569817638264933</v>
      </c>
    </row>
    <row r="12" spans="1:14" ht="12.75">
      <c r="A12">
        <v>2</v>
      </c>
      <c r="B12">
        <v>15</v>
      </c>
      <c r="C12">
        <f t="shared" si="1"/>
        <v>17.904931097838226</v>
      </c>
      <c r="D12">
        <v>2.2</v>
      </c>
      <c r="E12">
        <f t="shared" si="0"/>
        <v>39.3908484152441</v>
      </c>
      <c r="F12">
        <v>10</v>
      </c>
      <c r="G12" t="s">
        <v>22</v>
      </c>
      <c r="J12" s="10" t="s">
        <v>118</v>
      </c>
      <c r="K12" s="10">
        <v>5.014057442629845</v>
      </c>
      <c r="L12" s="10"/>
      <c r="M12" s="10" t="s">
        <v>118</v>
      </c>
      <c r="N12" s="10">
        <v>4.54936081305587</v>
      </c>
    </row>
    <row r="13" spans="1:14" ht="12.75">
      <c r="A13">
        <v>2</v>
      </c>
      <c r="B13">
        <v>12</v>
      </c>
      <c r="C13">
        <f t="shared" si="1"/>
        <v>11.459155902616464</v>
      </c>
      <c r="D13">
        <v>1.8</v>
      </c>
      <c r="E13">
        <f t="shared" si="0"/>
        <v>20.626480624709636</v>
      </c>
      <c r="F13">
        <v>11</v>
      </c>
      <c r="G13" t="s">
        <v>23</v>
      </c>
      <c r="J13" s="10" t="s">
        <v>119</v>
      </c>
      <c r="K13" s="10">
        <v>1774.7526859120344</v>
      </c>
      <c r="L13" s="10"/>
      <c r="M13" s="10" t="s">
        <v>119</v>
      </c>
      <c r="N13" s="10">
        <v>230.93382242634016</v>
      </c>
    </row>
    <row r="14" spans="1:14" ht="12.75">
      <c r="A14">
        <v>2</v>
      </c>
      <c r="B14">
        <v>15</v>
      </c>
      <c r="C14">
        <f t="shared" si="1"/>
        <v>17.904931097838226</v>
      </c>
      <c r="D14">
        <v>1.6</v>
      </c>
      <c r="E14">
        <f t="shared" si="0"/>
        <v>28.64788975654116</v>
      </c>
      <c r="F14">
        <v>12</v>
      </c>
      <c r="G14" t="s">
        <v>41</v>
      </c>
      <c r="J14" s="10" t="s">
        <v>120</v>
      </c>
      <c r="K14" s="10">
        <v>9.628874057059669</v>
      </c>
      <c r="L14" s="10"/>
      <c r="M14" s="10" t="s">
        <v>120</v>
      </c>
      <c r="N14" s="10">
        <v>11.140846016432672</v>
      </c>
    </row>
    <row r="15" spans="1:14" ht="12.75">
      <c r="A15">
        <v>2</v>
      </c>
      <c r="B15">
        <v>15</v>
      </c>
      <c r="C15">
        <f t="shared" si="1"/>
        <v>17.904931097838226</v>
      </c>
      <c r="D15">
        <v>1.7</v>
      </c>
      <c r="E15">
        <f t="shared" si="0"/>
        <v>30.438382866324982</v>
      </c>
      <c r="F15">
        <v>13</v>
      </c>
      <c r="G15" t="s">
        <v>24</v>
      </c>
      <c r="J15" s="10" t="s">
        <v>121</v>
      </c>
      <c r="K15" s="10">
        <v>1784.381559969094</v>
      </c>
      <c r="L15" s="10"/>
      <c r="M15" s="10" t="s">
        <v>121</v>
      </c>
      <c r="N15" s="10">
        <v>242.07466844277283</v>
      </c>
    </row>
    <row r="16" spans="1:14" ht="12.75">
      <c r="A16">
        <v>2</v>
      </c>
      <c r="B16">
        <v>10</v>
      </c>
      <c r="C16">
        <f t="shared" si="1"/>
        <v>7.957747154594767</v>
      </c>
      <c r="D16">
        <v>2.5</v>
      </c>
      <c r="E16">
        <f t="shared" si="0"/>
        <v>19.89436788648692</v>
      </c>
      <c r="F16">
        <v>14</v>
      </c>
      <c r="G16" t="s">
        <v>25</v>
      </c>
      <c r="J16" s="10" t="s">
        <v>122</v>
      </c>
      <c r="K16" s="10">
        <v>5642.372979114605</v>
      </c>
      <c r="L16" s="10"/>
      <c r="M16" s="10" t="s">
        <v>122</v>
      </c>
      <c r="N16" s="10">
        <v>995.6753134196857</v>
      </c>
    </row>
    <row r="17" spans="1:14" ht="12.75">
      <c r="A17">
        <v>2</v>
      </c>
      <c r="B17">
        <v>11</v>
      </c>
      <c r="C17">
        <f t="shared" si="1"/>
        <v>9.628874057059669</v>
      </c>
      <c r="D17">
        <v>2.3</v>
      </c>
      <c r="E17">
        <f t="shared" si="0"/>
        <v>22.146410331237238</v>
      </c>
      <c r="F17">
        <v>15</v>
      </c>
      <c r="G17" t="s">
        <v>26</v>
      </c>
      <c r="J17" s="10" t="s">
        <v>123</v>
      </c>
      <c r="K17" s="10">
        <v>60</v>
      </c>
      <c r="L17" s="10"/>
      <c r="M17" s="10" t="s">
        <v>123</v>
      </c>
      <c r="N17" s="10">
        <v>28</v>
      </c>
    </row>
    <row r="18" spans="1:14" ht="12.75">
      <c r="A18">
        <v>2</v>
      </c>
      <c r="B18">
        <v>12</v>
      </c>
      <c r="C18">
        <f t="shared" si="1"/>
        <v>11.459155902616464</v>
      </c>
      <c r="D18">
        <v>1.6</v>
      </c>
      <c r="E18">
        <f t="shared" si="0"/>
        <v>18.334649444186343</v>
      </c>
      <c r="F18">
        <v>16</v>
      </c>
      <c r="G18" t="s">
        <v>27</v>
      </c>
      <c r="J18" s="10" t="s">
        <v>124</v>
      </c>
      <c r="K18" s="10">
        <v>1784.381559969094</v>
      </c>
      <c r="L18" s="10"/>
      <c r="M18" s="10" t="s">
        <v>124</v>
      </c>
      <c r="N18" s="10">
        <v>242.07466844277283</v>
      </c>
    </row>
    <row r="19" spans="1:14" ht="12.75">
      <c r="A19">
        <v>2</v>
      </c>
      <c r="B19">
        <v>11</v>
      </c>
      <c r="C19">
        <f t="shared" si="1"/>
        <v>9.628874057059669</v>
      </c>
      <c r="D19">
        <v>4</v>
      </c>
      <c r="E19">
        <f t="shared" si="0"/>
        <v>38.515496228238675</v>
      </c>
      <c r="F19">
        <v>17</v>
      </c>
      <c r="G19" t="s">
        <v>28</v>
      </c>
      <c r="J19" s="10" t="s">
        <v>125</v>
      </c>
      <c r="K19" s="10">
        <v>9.628874057059669</v>
      </c>
      <c r="L19" s="10"/>
      <c r="M19" s="10" t="s">
        <v>125</v>
      </c>
      <c r="N19" s="10">
        <v>11.140846016432672</v>
      </c>
    </row>
    <row r="20" spans="1:14" ht="13.5" thickBot="1">
      <c r="A20">
        <v>2</v>
      </c>
      <c r="B20" t="s">
        <v>50</v>
      </c>
      <c r="C20">
        <v>19.41690305721123</v>
      </c>
      <c r="D20">
        <v>3</v>
      </c>
      <c r="E20">
        <f t="shared" si="0"/>
        <v>58.25070917163369</v>
      </c>
      <c r="F20">
        <v>18</v>
      </c>
      <c r="G20" t="s">
        <v>29</v>
      </c>
      <c r="J20" s="11" t="s">
        <v>126</v>
      </c>
      <c r="K20" s="11">
        <v>70.24078324210384</v>
      </c>
      <c r="L20" s="11"/>
      <c r="M20" s="11" t="s">
        <v>126</v>
      </c>
      <c r="N20" s="11">
        <v>16.46305154897018</v>
      </c>
    </row>
    <row r="21" spans="1:7" ht="12.75">
      <c r="A21">
        <v>2</v>
      </c>
      <c r="B21">
        <v>13.5</v>
      </c>
      <c r="C21">
        <f aca="true" t="shared" si="2" ref="C21:C31">(B21^2)/(PI()*4)</f>
        <v>14.502994189248962</v>
      </c>
      <c r="D21">
        <v>2.6</v>
      </c>
      <c r="E21">
        <f t="shared" si="0"/>
        <v>37.7077848920473</v>
      </c>
      <c r="F21">
        <v>19</v>
      </c>
      <c r="G21" t="s">
        <v>30</v>
      </c>
    </row>
    <row r="22" spans="1:7" ht="13.5" thickBot="1">
      <c r="A22">
        <v>2</v>
      </c>
      <c r="B22">
        <v>12.5</v>
      </c>
      <c r="C22">
        <f t="shared" si="2"/>
        <v>12.433979929054324</v>
      </c>
      <c r="D22">
        <v>2.6</v>
      </c>
      <c r="E22">
        <f t="shared" si="0"/>
        <v>32.32834781554124</v>
      </c>
      <c r="F22">
        <v>20</v>
      </c>
      <c r="G22" t="s">
        <v>31</v>
      </c>
    </row>
    <row r="23" spans="1:14" ht="12.75">
      <c r="A23">
        <v>2</v>
      </c>
      <c r="B23">
        <v>13</v>
      </c>
      <c r="C23">
        <f t="shared" si="2"/>
        <v>13.448592691265157</v>
      </c>
      <c r="D23">
        <v>2</v>
      </c>
      <c r="E23">
        <f t="shared" si="0"/>
        <v>26.897185382530314</v>
      </c>
      <c r="J23" s="12">
        <v>27.931692512627627</v>
      </c>
      <c r="K23" s="12"/>
      <c r="M23" s="12">
        <v>183.85579025975753</v>
      </c>
      <c r="N23" s="12"/>
    </row>
    <row r="24" spans="1:14" ht="12.75">
      <c r="A24">
        <v>2</v>
      </c>
      <c r="B24">
        <v>14.5</v>
      </c>
      <c r="C24">
        <f t="shared" si="2"/>
        <v>16.731163392535496</v>
      </c>
      <c r="D24">
        <v>2.5</v>
      </c>
      <c r="E24">
        <f t="shared" si="0"/>
        <v>41.82790848133874</v>
      </c>
      <c r="J24" s="10" t="s">
        <v>129</v>
      </c>
      <c r="K24" s="10"/>
      <c r="M24" s="10" t="s">
        <v>130</v>
      </c>
      <c r="N24" s="10"/>
    </row>
    <row r="25" spans="1:14" ht="12.75">
      <c r="A25">
        <v>2</v>
      </c>
      <c r="B25">
        <v>12</v>
      </c>
      <c r="C25">
        <f t="shared" si="2"/>
        <v>11.459155902616464</v>
      </c>
      <c r="D25">
        <v>2.3</v>
      </c>
      <c r="E25">
        <f t="shared" si="0"/>
        <v>26.356058576017865</v>
      </c>
      <c r="J25" s="10" t="s">
        <v>111</v>
      </c>
      <c r="K25" s="10">
        <v>17.86821694619317</v>
      </c>
      <c r="M25" s="10" t="s">
        <v>111</v>
      </c>
      <c r="N25" s="10">
        <v>178.94586026537252</v>
      </c>
    </row>
    <row r="26" spans="1:14" ht="12.75">
      <c r="A26">
        <v>2</v>
      </c>
      <c r="B26">
        <v>15</v>
      </c>
      <c r="C26">
        <f t="shared" si="2"/>
        <v>17.904931097838226</v>
      </c>
      <c r="D26">
        <v>3</v>
      </c>
      <c r="E26">
        <f t="shared" si="0"/>
        <v>53.714793293514674</v>
      </c>
      <c r="J26" s="10" t="s">
        <v>112</v>
      </c>
      <c r="K26" s="10">
        <v>1.8763488521441984</v>
      </c>
      <c r="M26" s="10" t="s">
        <v>112</v>
      </c>
      <c r="N26" s="10">
        <v>4.9099299943853865</v>
      </c>
    </row>
    <row r="27" spans="1:14" ht="12.75">
      <c r="A27">
        <v>2</v>
      </c>
      <c r="B27">
        <v>15</v>
      </c>
      <c r="C27">
        <f t="shared" si="2"/>
        <v>17.904931097838226</v>
      </c>
      <c r="D27">
        <v>1</v>
      </c>
      <c r="E27">
        <f t="shared" si="0"/>
        <v>17.904931097838226</v>
      </c>
      <c r="J27" s="10" t="s">
        <v>113</v>
      </c>
      <c r="K27" s="10">
        <v>14.443311085589503</v>
      </c>
      <c r="M27" s="10" t="s">
        <v>113</v>
      </c>
      <c r="N27" s="10">
        <v>178.94586026537252</v>
      </c>
    </row>
    <row r="28" spans="1:14" ht="12.75">
      <c r="A28">
        <v>2</v>
      </c>
      <c r="B28">
        <v>12</v>
      </c>
      <c r="C28">
        <f t="shared" si="2"/>
        <v>11.459155902616464</v>
      </c>
      <c r="D28">
        <v>1</v>
      </c>
      <c r="E28">
        <f t="shared" si="0"/>
        <v>11.459155902616464</v>
      </c>
      <c r="J28" s="10" t="s">
        <v>114</v>
      </c>
      <c r="K28" s="10">
        <v>14.443311085589503</v>
      </c>
      <c r="M28" s="10" t="s">
        <v>114</v>
      </c>
      <c r="N28" s="10" t="e">
        <v>#N/A</v>
      </c>
    </row>
    <row r="29" spans="1:14" ht="12.75">
      <c r="A29">
        <v>2</v>
      </c>
      <c r="B29">
        <v>26</v>
      </c>
      <c r="C29">
        <f t="shared" si="2"/>
        <v>53.79437076506063</v>
      </c>
      <c r="D29">
        <v>4.5</v>
      </c>
      <c r="E29">
        <f t="shared" si="0"/>
        <v>242.07466844277283</v>
      </c>
      <c r="J29" s="10" t="s">
        <v>115</v>
      </c>
      <c r="K29" s="10">
        <v>8.80085622702375</v>
      </c>
      <c r="M29" s="10" t="s">
        <v>115</v>
      </c>
      <c r="N29" s="10">
        <v>6.943689588362268</v>
      </c>
    </row>
    <row r="30" spans="1:14" ht="12.75">
      <c r="A30">
        <v>2</v>
      </c>
      <c r="B30">
        <v>10</v>
      </c>
      <c r="C30">
        <f t="shared" si="2"/>
        <v>7.957747154594767</v>
      </c>
      <c r="D30">
        <v>1.5</v>
      </c>
      <c r="E30">
        <f t="shared" si="0"/>
        <v>11.93662073189215</v>
      </c>
      <c r="J30" s="10" t="s">
        <v>116</v>
      </c>
      <c r="K30" s="10">
        <v>77.45507032874272</v>
      </c>
      <c r="M30" s="10" t="s">
        <v>116</v>
      </c>
      <c r="N30" s="10">
        <v>48.21482509953057</v>
      </c>
    </row>
    <row r="31" spans="1:14" ht="12.75">
      <c r="A31">
        <v>2</v>
      </c>
      <c r="B31">
        <v>13</v>
      </c>
      <c r="C31">
        <f t="shared" si="2"/>
        <v>13.448592691265157</v>
      </c>
      <c r="D31">
        <v>2</v>
      </c>
      <c r="E31">
        <f t="shared" si="0"/>
        <v>26.897185382530314</v>
      </c>
      <c r="J31" s="10" t="s">
        <v>117</v>
      </c>
      <c r="K31" s="10">
        <v>1.8594664717671208</v>
      </c>
      <c r="M31" s="10" t="s">
        <v>117</v>
      </c>
      <c r="N31" s="10" t="e">
        <v>#DIV/0!</v>
      </c>
    </row>
    <row r="32" spans="1:14" ht="12.75">
      <c r="A32">
        <v>2</v>
      </c>
      <c r="B32" t="s">
        <v>32</v>
      </c>
      <c r="C32">
        <v>18.621128341751753</v>
      </c>
      <c r="D32">
        <v>1.5</v>
      </c>
      <c r="E32">
        <f t="shared" si="0"/>
        <v>27.931692512627627</v>
      </c>
      <c r="J32" s="10" t="s">
        <v>118</v>
      </c>
      <c r="K32" s="10">
        <v>1.552015567346605</v>
      </c>
      <c r="M32" s="10" t="s">
        <v>118</v>
      </c>
      <c r="N32" s="10" t="e">
        <v>#DIV/0!</v>
      </c>
    </row>
    <row r="33" spans="1:14" ht="12.75">
      <c r="A33">
        <v>2</v>
      </c>
      <c r="B33">
        <v>10</v>
      </c>
      <c r="C33">
        <f>(B33^2)/(PI()*4)</f>
        <v>7.957747154594767</v>
      </c>
      <c r="D33">
        <v>1.4</v>
      </c>
      <c r="E33">
        <f t="shared" si="0"/>
        <v>11.140846016432672</v>
      </c>
      <c r="J33" s="10" t="s">
        <v>119</v>
      </c>
      <c r="K33" s="10">
        <v>32.19903442427907</v>
      </c>
      <c r="M33" s="10" t="s">
        <v>119</v>
      </c>
      <c r="N33" s="10">
        <v>9.819859988769991</v>
      </c>
    </row>
    <row r="34" spans="1:14" ht="12.75">
      <c r="A34">
        <v>2</v>
      </c>
      <c r="B34">
        <v>12</v>
      </c>
      <c r="C34">
        <f>(B34^2)/(PI()*4)</f>
        <v>11.459155902616464</v>
      </c>
      <c r="D34">
        <v>1.8</v>
      </c>
      <c r="E34">
        <f t="shared" si="0"/>
        <v>20.626480624709636</v>
      </c>
      <c r="J34" s="10" t="s">
        <v>120</v>
      </c>
      <c r="K34" s="10">
        <v>9.628874057059669</v>
      </c>
      <c r="M34" s="10" t="s">
        <v>120</v>
      </c>
      <c r="N34" s="10">
        <v>174.03593027098754</v>
      </c>
    </row>
    <row r="35" spans="1:14" ht="12.75">
      <c r="A35">
        <v>2</v>
      </c>
      <c r="B35">
        <v>14</v>
      </c>
      <c r="C35">
        <f>(B35^2)/(PI()*4)</f>
        <v>15.597184423005743</v>
      </c>
      <c r="D35">
        <v>3</v>
      </c>
      <c r="E35">
        <f t="shared" si="0"/>
        <v>46.79155326901723</v>
      </c>
      <c r="J35" s="10" t="s">
        <v>121</v>
      </c>
      <c r="K35" s="10">
        <v>41.82790848133874</v>
      </c>
      <c r="M35" s="10" t="s">
        <v>121</v>
      </c>
      <c r="N35" s="10">
        <v>183.85579025975753</v>
      </c>
    </row>
    <row r="36" spans="1:14" ht="12.75">
      <c r="A36">
        <v>2</v>
      </c>
      <c r="B36">
        <v>12</v>
      </c>
      <c r="C36">
        <f>(B36^2)/(PI()*4)</f>
        <v>11.459155902616464</v>
      </c>
      <c r="D36">
        <v>1.5</v>
      </c>
      <c r="E36">
        <f t="shared" si="0"/>
        <v>17.188733853924695</v>
      </c>
      <c r="J36" s="10" t="s">
        <v>122</v>
      </c>
      <c r="K36" s="10">
        <v>393.1007728162497</v>
      </c>
      <c r="M36" s="10" t="s">
        <v>122</v>
      </c>
      <c r="N36" s="10">
        <v>357.89172053074503</v>
      </c>
    </row>
    <row r="37" spans="1:14" ht="12.75">
      <c r="A37">
        <v>2</v>
      </c>
      <c r="B37">
        <v>12</v>
      </c>
      <c r="C37">
        <f>(B37^2)/(PI()*4)</f>
        <v>11.459155902616464</v>
      </c>
      <c r="D37">
        <v>1</v>
      </c>
      <c r="E37">
        <f t="shared" si="0"/>
        <v>11.459155902616464</v>
      </c>
      <c r="J37" s="10" t="s">
        <v>123</v>
      </c>
      <c r="K37" s="10">
        <v>22</v>
      </c>
      <c r="M37" s="10" t="s">
        <v>123</v>
      </c>
      <c r="N37" s="10">
        <v>2</v>
      </c>
    </row>
    <row r="38" spans="5:14" ht="12.75">
      <c r="E38" s="1">
        <f>SUM(E9:E37)</f>
        <v>1015.1558784541336</v>
      </c>
      <c r="J38" s="10" t="s">
        <v>124</v>
      </c>
      <c r="K38" s="10">
        <v>41.82790848133874</v>
      </c>
      <c r="M38" s="10" t="s">
        <v>124</v>
      </c>
      <c r="N38" s="10">
        <v>183.85579025975753</v>
      </c>
    </row>
    <row r="39" spans="1:14" ht="12.75">
      <c r="A39">
        <v>3</v>
      </c>
      <c r="B39" t="s">
        <v>32</v>
      </c>
      <c r="C39">
        <v>18.621128341751753</v>
      </c>
      <c r="D39">
        <v>1.5</v>
      </c>
      <c r="E39">
        <f t="shared" si="0"/>
        <v>27.931692512627627</v>
      </c>
      <c r="J39" s="10" t="s">
        <v>125</v>
      </c>
      <c r="K39" s="10">
        <v>9.628874057059669</v>
      </c>
      <c r="M39" s="10" t="s">
        <v>125</v>
      </c>
      <c r="N39" s="10">
        <v>174.03593027098754</v>
      </c>
    </row>
    <row r="40" spans="1:14" ht="13.5" thickBot="1">
      <c r="A40">
        <v>3</v>
      </c>
      <c r="B40" t="s">
        <v>33</v>
      </c>
      <c r="C40">
        <v>18.302818455567966</v>
      </c>
      <c r="D40">
        <v>1.2</v>
      </c>
      <c r="E40">
        <f t="shared" si="0"/>
        <v>21.963382146681557</v>
      </c>
      <c r="J40" s="11" t="s">
        <v>126</v>
      </c>
      <c r="K40" s="11">
        <v>3.9020810361133567</v>
      </c>
      <c r="M40" s="11" t="s">
        <v>126</v>
      </c>
      <c r="N40" s="11">
        <v>62.38657573820426</v>
      </c>
    </row>
    <row r="41" spans="1:5" ht="12.75">
      <c r="A41">
        <v>3</v>
      </c>
      <c r="B41" t="s">
        <v>35</v>
      </c>
      <c r="C41">
        <v>18.302818455567966</v>
      </c>
      <c r="D41">
        <v>1</v>
      </c>
      <c r="E41">
        <f t="shared" si="0"/>
        <v>18.302818455567966</v>
      </c>
    </row>
    <row r="42" spans="1:5" ht="12.75">
      <c r="A42">
        <v>3</v>
      </c>
      <c r="B42">
        <v>10</v>
      </c>
      <c r="C42">
        <f aca="true" t="shared" si="3" ref="C42:C77">(B42^2)/(PI()*4)</f>
        <v>7.957747154594767</v>
      </c>
      <c r="D42">
        <v>1.3</v>
      </c>
      <c r="E42">
        <f t="shared" si="0"/>
        <v>10.345071300973197</v>
      </c>
    </row>
    <row r="43" spans="1:5" ht="12.75">
      <c r="A43">
        <v>3</v>
      </c>
      <c r="B43">
        <v>12</v>
      </c>
      <c r="C43">
        <f t="shared" si="3"/>
        <v>11.459155902616464</v>
      </c>
      <c r="D43">
        <v>1.45</v>
      </c>
      <c r="E43">
        <f t="shared" si="0"/>
        <v>16.615776058793873</v>
      </c>
    </row>
    <row r="44" spans="1:5" ht="12.75">
      <c r="A44">
        <v>3</v>
      </c>
      <c r="B44">
        <v>10</v>
      </c>
      <c r="C44">
        <f t="shared" si="3"/>
        <v>7.957747154594767</v>
      </c>
      <c r="D44">
        <v>1.4</v>
      </c>
      <c r="E44">
        <f t="shared" si="0"/>
        <v>11.140846016432672</v>
      </c>
    </row>
    <row r="45" spans="1:5" ht="12.75">
      <c r="A45">
        <v>3</v>
      </c>
      <c r="B45">
        <v>10</v>
      </c>
      <c r="C45">
        <f t="shared" si="3"/>
        <v>7.957747154594767</v>
      </c>
      <c r="D45">
        <v>1.5</v>
      </c>
      <c r="E45">
        <f t="shared" si="0"/>
        <v>11.93662073189215</v>
      </c>
    </row>
    <row r="46" spans="1:5" ht="12.75">
      <c r="A46">
        <v>3</v>
      </c>
      <c r="B46">
        <v>11</v>
      </c>
      <c r="C46">
        <f t="shared" si="3"/>
        <v>9.628874057059669</v>
      </c>
      <c r="D46">
        <v>2</v>
      </c>
      <c r="E46">
        <f t="shared" si="0"/>
        <v>19.257748114119337</v>
      </c>
    </row>
    <row r="47" spans="1:5" ht="12.75">
      <c r="A47">
        <v>3</v>
      </c>
      <c r="B47">
        <v>11</v>
      </c>
      <c r="C47">
        <f t="shared" si="3"/>
        <v>9.628874057059669</v>
      </c>
      <c r="D47">
        <v>1.5</v>
      </c>
      <c r="E47">
        <f t="shared" si="0"/>
        <v>14.443311085589503</v>
      </c>
    </row>
    <row r="48" spans="1:5" ht="12.75">
      <c r="A48">
        <v>3</v>
      </c>
      <c r="B48">
        <v>10.5</v>
      </c>
      <c r="C48">
        <f t="shared" si="3"/>
        <v>8.773416237940731</v>
      </c>
      <c r="D48">
        <v>1.3</v>
      </c>
      <c r="E48">
        <f t="shared" si="0"/>
        <v>11.40544110932295</v>
      </c>
    </row>
    <row r="49" spans="1:5" ht="12.75">
      <c r="A49">
        <v>3</v>
      </c>
      <c r="B49">
        <v>15</v>
      </c>
      <c r="C49">
        <f t="shared" si="3"/>
        <v>17.904931097838226</v>
      </c>
      <c r="D49">
        <v>1.6</v>
      </c>
      <c r="E49">
        <f t="shared" si="0"/>
        <v>28.64788975654116</v>
      </c>
    </row>
    <row r="50" spans="1:5" ht="12.75">
      <c r="A50">
        <v>3</v>
      </c>
      <c r="B50">
        <v>12</v>
      </c>
      <c r="C50">
        <f t="shared" si="3"/>
        <v>11.459155902616464</v>
      </c>
      <c r="D50">
        <v>1.5</v>
      </c>
      <c r="E50">
        <f t="shared" si="0"/>
        <v>17.188733853924695</v>
      </c>
    </row>
    <row r="51" spans="1:5" ht="12.75">
      <c r="A51">
        <v>3</v>
      </c>
      <c r="B51">
        <v>11</v>
      </c>
      <c r="C51">
        <f t="shared" si="3"/>
        <v>9.628874057059669</v>
      </c>
      <c r="D51">
        <v>1.2</v>
      </c>
      <c r="E51">
        <f t="shared" si="0"/>
        <v>11.554648868471602</v>
      </c>
    </row>
    <row r="52" spans="1:5" ht="12.75">
      <c r="A52">
        <v>3</v>
      </c>
      <c r="B52">
        <v>17</v>
      </c>
      <c r="C52">
        <f t="shared" si="3"/>
        <v>22.997889276778878</v>
      </c>
      <c r="D52">
        <v>1.6</v>
      </c>
      <c r="E52">
        <f t="shared" si="0"/>
        <v>36.796622842846205</v>
      </c>
    </row>
    <row r="53" spans="1:5" ht="12.75">
      <c r="A53">
        <v>3</v>
      </c>
      <c r="B53">
        <v>11</v>
      </c>
      <c r="C53">
        <f t="shared" si="3"/>
        <v>9.628874057059669</v>
      </c>
      <c r="D53">
        <v>2</v>
      </c>
      <c r="E53">
        <f t="shared" si="0"/>
        <v>19.257748114119337</v>
      </c>
    </row>
    <row r="54" spans="1:5" ht="12.75">
      <c r="A54">
        <v>3</v>
      </c>
      <c r="B54">
        <v>11</v>
      </c>
      <c r="C54">
        <f t="shared" si="3"/>
        <v>9.628874057059669</v>
      </c>
      <c r="D54">
        <v>1</v>
      </c>
      <c r="E54">
        <f t="shared" si="0"/>
        <v>9.628874057059669</v>
      </c>
    </row>
    <row r="55" spans="1:5" ht="12.75">
      <c r="A55">
        <v>3</v>
      </c>
      <c r="B55">
        <v>11</v>
      </c>
      <c r="C55">
        <f t="shared" si="3"/>
        <v>9.628874057059669</v>
      </c>
      <c r="D55">
        <v>1.5</v>
      </c>
      <c r="E55">
        <f t="shared" si="0"/>
        <v>14.443311085589503</v>
      </c>
    </row>
    <row r="56" spans="1:5" ht="12.75">
      <c r="A56">
        <v>3</v>
      </c>
      <c r="B56">
        <v>11</v>
      </c>
      <c r="C56">
        <f t="shared" si="3"/>
        <v>9.628874057059669</v>
      </c>
      <c r="D56">
        <v>1.5</v>
      </c>
      <c r="E56">
        <f t="shared" si="0"/>
        <v>14.443311085589503</v>
      </c>
    </row>
    <row r="57" spans="1:5" ht="12.75">
      <c r="A57">
        <v>3</v>
      </c>
      <c r="B57">
        <v>12</v>
      </c>
      <c r="C57">
        <f t="shared" si="3"/>
        <v>11.459155902616464</v>
      </c>
      <c r="D57">
        <v>1</v>
      </c>
      <c r="E57">
        <f t="shared" si="0"/>
        <v>11.459155902616464</v>
      </c>
    </row>
    <row r="58" spans="1:5" ht="13.5" thickBot="1">
      <c r="A58">
        <v>3</v>
      </c>
      <c r="B58">
        <v>10</v>
      </c>
      <c r="C58">
        <f t="shared" si="3"/>
        <v>7.957747154594767</v>
      </c>
      <c r="D58">
        <v>1.3</v>
      </c>
      <c r="E58">
        <f t="shared" si="0"/>
        <v>10.345071300973197</v>
      </c>
    </row>
    <row r="59" spans="1:14" ht="12.75">
      <c r="A59">
        <v>3</v>
      </c>
      <c r="B59">
        <v>14.5</v>
      </c>
      <c r="C59">
        <f t="shared" si="3"/>
        <v>16.731163392535496</v>
      </c>
      <c r="D59">
        <v>2.5</v>
      </c>
      <c r="E59">
        <f t="shared" si="0"/>
        <v>41.82790848133874</v>
      </c>
      <c r="J59" s="12">
        <v>71.6197243913529</v>
      </c>
      <c r="K59" s="12"/>
      <c r="M59" s="12">
        <v>71.6197243913529</v>
      </c>
      <c r="N59" s="12"/>
    </row>
    <row r="60" spans="1:14" ht="12.75">
      <c r="A60">
        <v>3</v>
      </c>
      <c r="B60">
        <v>15</v>
      </c>
      <c r="C60">
        <f t="shared" si="3"/>
        <v>17.904931097838226</v>
      </c>
      <c r="D60">
        <v>1.6</v>
      </c>
      <c r="E60">
        <f t="shared" si="0"/>
        <v>28.64788975654116</v>
      </c>
      <c r="J60" s="10" t="s">
        <v>131</v>
      </c>
      <c r="K60" s="10"/>
      <c r="M60" s="10" t="s">
        <v>132</v>
      </c>
      <c r="N60" s="10"/>
    </row>
    <row r="61" spans="1:14" ht="12.75">
      <c r="A61">
        <v>3</v>
      </c>
      <c r="B61">
        <v>13</v>
      </c>
      <c r="C61">
        <f t="shared" si="3"/>
        <v>13.448592691265157</v>
      </c>
      <c r="D61">
        <v>1</v>
      </c>
      <c r="E61">
        <f t="shared" si="0"/>
        <v>13.448592691265157</v>
      </c>
      <c r="J61" s="10" t="s">
        <v>111</v>
      </c>
      <c r="K61" s="10">
        <v>47.40164721753616</v>
      </c>
      <c r="M61" s="10" t="s">
        <v>111</v>
      </c>
      <c r="N61" s="10">
        <v>28.644706657679325</v>
      </c>
    </row>
    <row r="62" spans="5:14" ht="12.75">
      <c r="E62" s="1">
        <f>SUM(E39:E61)</f>
        <v>421.03246532887727</v>
      </c>
      <c r="J62" s="10" t="s">
        <v>112</v>
      </c>
      <c r="K62" s="10">
        <v>12.338044359215656</v>
      </c>
      <c r="M62" s="10" t="s">
        <v>112</v>
      </c>
      <c r="N62" s="10">
        <v>6.038982006048893</v>
      </c>
    </row>
    <row r="63" spans="1:14" ht="12.75">
      <c r="A63">
        <v>4</v>
      </c>
      <c r="B63">
        <v>38</v>
      </c>
      <c r="C63">
        <f t="shared" si="3"/>
        <v>114.90986891234844</v>
      </c>
      <c r="D63">
        <v>1.6</v>
      </c>
      <c r="E63">
        <f t="shared" si="0"/>
        <v>183.85579025975753</v>
      </c>
      <c r="J63" s="10" t="s">
        <v>113</v>
      </c>
      <c r="K63" s="10">
        <v>39.3908484152441</v>
      </c>
      <c r="M63" s="10" t="s">
        <v>113</v>
      </c>
      <c r="N63" s="10">
        <v>19.480565034447988</v>
      </c>
    </row>
    <row r="64" spans="1:14" ht="12.75">
      <c r="A64">
        <v>4</v>
      </c>
      <c r="B64">
        <v>38</v>
      </c>
      <c r="C64">
        <f t="shared" si="3"/>
        <v>114.90986891234844</v>
      </c>
      <c r="D64">
        <v>1.6</v>
      </c>
      <c r="E64">
        <f t="shared" si="0"/>
        <v>183.85579025975753</v>
      </c>
      <c r="J64" s="10" t="s">
        <v>114</v>
      </c>
      <c r="K64" s="10" t="e">
        <v>#N/A</v>
      </c>
      <c r="M64" s="10" t="s">
        <v>114</v>
      </c>
      <c r="N64" s="10" t="e">
        <v>#N/A</v>
      </c>
    </row>
    <row r="65" spans="1:14" ht="12.75">
      <c r="A65">
        <v>4</v>
      </c>
      <c r="B65">
        <v>27</v>
      </c>
      <c r="C65">
        <f t="shared" si="3"/>
        <v>58.01197675699585</v>
      </c>
      <c r="D65">
        <v>3</v>
      </c>
      <c r="E65">
        <f t="shared" si="0"/>
        <v>174.03593027098754</v>
      </c>
      <c r="J65" s="10" t="s">
        <v>115</v>
      </c>
      <c r="K65" s="10">
        <v>21.370119696200106</v>
      </c>
      <c r="M65" s="10" t="s">
        <v>115</v>
      </c>
      <c r="N65" s="10">
        <v>13.503574280423372</v>
      </c>
    </row>
    <row r="66" spans="5:14" ht="12.75">
      <c r="E66" s="1">
        <f>SUM(E63:E65)</f>
        <v>541.7475107905026</v>
      </c>
      <c r="J66" s="10" t="s">
        <v>116</v>
      </c>
      <c r="K66" s="10">
        <v>456.6820158299197</v>
      </c>
      <c r="M66" s="10" t="s">
        <v>116</v>
      </c>
      <c r="N66" s="10">
        <v>182.34651834691158</v>
      </c>
    </row>
    <row r="67" spans="1:14" ht="12.75">
      <c r="A67">
        <v>5</v>
      </c>
      <c r="B67">
        <v>30</v>
      </c>
      <c r="C67">
        <f t="shared" si="3"/>
        <v>71.6197243913529</v>
      </c>
      <c r="D67">
        <v>1</v>
      </c>
      <c r="E67">
        <f t="shared" si="0"/>
        <v>71.6197243913529</v>
      </c>
      <c r="J67" s="10" t="s">
        <v>117</v>
      </c>
      <c r="K67" s="10" t="e">
        <v>#DIV/0!</v>
      </c>
      <c r="M67" s="10" t="s">
        <v>117</v>
      </c>
      <c r="N67" s="10">
        <v>-2.8531778172325097</v>
      </c>
    </row>
    <row r="68" spans="1:14" ht="12.75">
      <c r="A68">
        <v>5</v>
      </c>
      <c r="B68">
        <v>15</v>
      </c>
      <c r="C68">
        <f t="shared" si="3"/>
        <v>17.904931097838226</v>
      </c>
      <c r="D68">
        <v>2.2</v>
      </c>
      <c r="E68">
        <f aca="true" t="shared" si="4" ref="E68:E132">C68*D68</f>
        <v>39.3908484152441</v>
      </c>
      <c r="J68" s="10" t="s">
        <v>118</v>
      </c>
      <c r="K68" s="10">
        <v>1.4498304747936428</v>
      </c>
      <c r="M68" s="10" t="s">
        <v>118</v>
      </c>
      <c r="N68" s="10">
        <v>0.6797213745871439</v>
      </c>
    </row>
    <row r="69" spans="1:14" ht="12.75">
      <c r="A69">
        <v>5</v>
      </c>
      <c r="B69">
        <v>30</v>
      </c>
      <c r="C69">
        <f t="shared" si="3"/>
        <v>71.6197243913529</v>
      </c>
      <c r="D69">
        <v>1</v>
      </c>
      <c r="E69">
        <f t="shared" si="4"/>
        <v>71.6197243913529</v>
      </c>
      <c r="J69" s="10" t="s">
        <v>119</v>
      </c>
      <c r="K69" s="10">
        <v>40.42535554534142</v>
      </c>
      <c r="M69" s="10" t="s">
        <v>119</v>
      </c>
      <c r="N69" s="10">
        <v>27.93169251262763</v>
      </c>
    </row>
    <row r="70" spans="1:14" ht="12.75">
      <c r="A70">
        <v>5</v>
      </c>
      <c r="B70">
        <v>14</v>
      </c>
      <c r="C70">
        <f t="shared" si="3"/>
        <v>15.597184423005743</v>
      </c>
      <c r="D70">
        <v>2</v>
      </c>
      <c r="E70">
        <f t="shared" si="4"/>
        <v>31.194368846011486</v>
      </c>
      <c r="J70" s="10" t="s">
        <v>120</v>
      </c>
      <c r="K70" s="10">
        <v>31.194368846011486</v>
      </c>
      <c r="M70" s="10" t="s">
        <v>120</v>
      </c>
      <c r="N70" s="10">
        <v>17.904931097838226</v>
      </c>
    </row>
    <row r="71" spans="5:14" ht="12.75">
      <c r="E71" s="1">
        <f>SUM(E67:E70)</f>
        <v>213.8246660439614</v>
      </c>
      <c r="J71" s="10" t="s">
        <v>121</v>
      </c>
      <c r="K71" s="10">
        <v>71.6197243913529</v>
      </c>
      <c r="M71" s="10" t="s">
        <v>121</v>
      </c>
      <c r="N71" s="10">
        <v>45.83662361046586</v>
      </c>
    </row>
    <row r="72" spans="1:14" ht="12.75">
      <c r="A72">
        <v>6</v>
      </c>
      <c r="B72">
        <v>30</v>
      </c>
      <c r="C72">
        <f t="shared" si="3"/>
        <v>71.6197243913529</v>
      </c>
      <c r="D72">
        <v>1</v>
      </c>
      <c r="E72">
        <f t="shared" si="4"/>
        <v>71.6197243913529</v>
      </c>
      <c r="J72" s="10" t="s">
        <v>122</v>
      </c>
      <c r="K72" s="10">
        <v>142.20494165260848</v>
      </c>
      <c r="M72" s="10" t="s">
        <v>122</v>
      </c>
      <c r="N72" s="10">
        <v>143.22353328839662</v>
      </c>
    </row>
    <row r="73" spans="1:14" ht="12.75">
      <c r="A73">
        <v>6</v>
      </c>
      <c r="B73">
        <v>11</v>
      </c>
      <c r="C73">
        <f t="shared" si="3"/>
        <v>9.628874057059669</v>
      </c>
      <c r="D73">
        <v>2</v>
      </c>
      <c r="E73">
        <f t="shared" si="4"/>
        <v>19.257748114119337</v>
      </c>
      <c r="J73" s="10" t="s">
        <v>123</v>
      </c>
      <c r="K73" s="10">
        <v>3</v>
      </c>
      <c r="M73" s="10" t="s">
        <v>123</v>
      </c>
      <c r="N73" s="10">
        <v>5</v>
      </c>
    </row>
    <row r="74" spans="1:14" ht="12.75">
      <c r="A74">
        <v>6</v>
      </c>
      <c r="B74">
        <v>12</v>
      </c>
      <c r="C74">
        <f t="shared" si="3"/>
        <v>11.459155902616464</v>
      </c>
      <c r="D74">
        <v>1.7</v>
      </c>
      <c r="E74">
        <f t="shared" si="4"/>
        <v>19.480565034447988</v>
      </c>
      <c r="J74" s="10" t="s">
        <v>124</v>
      </c>
      <c r="K74" s="10">
        <v>71.6197243913529</v>
      </c>
      <c r="M74" s="10" t="s">
        <v>124</v>
      </c>
      <c r="N74" s="10">
        <v>45.83662361046586</v>
      </c>
    </row>
    <row r="75" spans="1:14" ht="12.75">
      <c r="A75">
        <v>6</v>
      </c>
      <c r="B75">
        <v>16</v>
      </c>
      <c r="C75">
        <f t="shared" si="3"/>
        <v>20.371832715762604</v>
      </c>
      <c r="D75">
        <v>2</v>
      </c>
      <c r="E75">
        <f t="shared" si="4"/>
        <v>40.74366543152521</v>
      </c>
      <c r="J75" s="10" t="s">
        <v>125</v>
      </c>
      <c r="K75" s="10">
        <v>31.194368846011486</v>
      </c>
      <c r="M75" s="10" t="s">
        <v>125</v>
      </c>
      <c r="N75" s="10">
        <v>17.904931097838226</v>
      </c>
    </row>
    <row r="76" spans="1:14" ht="13.5" thickBot="1">
      <c r="A76">
        <v>6</v>
      </c>
      <c r="B76">
        <v>24</v>
      </c>
      <c r="C76">
        <f t="shared" si="3"/>
        <v>45.83662361046586</v>
      </c>
      <c r="D76">
        <v>1</v>
      </c>
      <c r="E76">
        <f t="shared" si="4"/>
        <v>45.83662361046586</v>
      </c>
      <c r="J76" s="11" t="s">
        <v>126</v>
      </c>
      <c r="K76" s="11">
        <v>53.08632023942084</v>
      </c>
      <c r="M76" s="11" t="s">
        <v>126</v>
      </c>
      <c r="N76" s="11">
        <v>16.766902030142052</v>
      </c>
    </row>
    <row r="77" spans="1:5" ht="13.5" thickBot="1">
      <c r="A77">
        <v>6</v>
      </c>
      <c r="B77">
        <v>15</v>
      </c>
      <c r="C77">
        <f t="shared" si="3"/>
        <v>17.904931097838226</v>
      </c>
      <c r="D77">
        <v>1</v>
      </c>
      <c r="E77">
        <f t="shared" si="4"/>
        <v>17.904931097838226</v>
      </c>
    </row>
    <row r="78" spans="5:14" ht="12.75">
      <c r="E78" s="1">
        <f>SUM(E72:E77)</f>
        <v>214.8432576797495</v>
      </c>
      <c r="J78" s="12">
        <v>1977.5996397562321</v>
      </c>
      <c r="K78" s="12"/>
      <c r="M78" s="12">
        <v>934.6374033071553</v>
      </c>
      <c r="N78" s="12"/>
    </row>
    <row r="79" spans="1:14" ht="12.75">
      <c r="A79">
        <v>7</v>
      </c>
      <c r="B79" t="s">
        <v>36</v>
      </c>
      <c r="C79">
        <v>219.73329330624802</v>
      </c>
      <c r="D79">
        <v>9</v>
      </c>
      <c r="E79">
        <f t="shared" si="4"/>
        <v>1977.5996397562321</v>
      </c>
      <c r="J79" s="10" t="s">
        <v>133</v>
      </c>
      <c r="K79" s="10"/>
      <c r="M79" s="10" t="s">
        <v>134</v>
      </c>
      <c r="N79" s="10"/>
    </row>
    <row r="80" spans="1:14" ht="12.75">
      <c r="A80">
        <v>7</v>
      </c>
      <c r="B80">
        <v>22</v>
      </c>
      <c r="C80">
        <f>(B80^2)/(PI()*4)</f>
        <v>38.515496228238675</v>
      </c>
      <c r="D80">
        <v>5.6</v>
      </c>
      <c r="E80">
        <f t="shared" si="4"/>
        <v>215.68677887813658</v>
      </c>
      <c r="J80" s="10" t="s">
        <v>111</v>
      </c>
      <c r="K80" s="10">
        <v>1090.4345959286095</v>
      </c>
      <c r="M80" s="10" t="s">
        <v>111</v>
      </c>
      <c r="N80" s="10">
        <v>310.217741521696</v>
      </c>
    </row>
    <row r="81" spans="1:14" ht="12.75">
      <c r="A81">
        <v>7</v>
      </c>
      <c r="B81" t="s">
        <v>44</v>
      </c>
      <c r="C81">
        <v>463.77750416978307</v>
      </c>
      <c r="D81">
        <v>8</v>
      </c>
      <c r="E81">
        <f t="shared" si="4"/>
        <v>3710.2200333582646</v>
      </c>
      <c r="J81" s="10" t="s">
        <v>112</v>
      </c>
      <c r="K81" s="10">
        <v>427.7038015631594</v>
      </c>
      <c r="M81" s="10" t="s">
        <v>112</v>
      </c>
      <c r="N81" s="10">
        <v>122.24072440960423</v>
      </c>
    </row>
    <row r="82" spans="1:14" ht="12.75">
      <c r="A82">
        <v>7</v>
      </c>
      <c r="B82">
        <v>19</v>
      </c>
      <c r="C82">
        <f>(B82^2)/(PI()*4)</f>
        <v>28.72746722808711</v>
      </c>
      <c r="D82">
        <v>3.5</v>
      </c>
      <c r="E82">
        <f t="shared" si="4"/>
        <v>100.54613529830489</v>
      </c>
      <c r="J82" s="10" t="s">
        <v>113</v>
      </c>
      <c r="K82" s="10">
        <v>215.68677887813658</v>
      </c>
      <c r="M82" s="10" t="s">
        <v>113</v>
      </c>
      <c r="N82" s="10">
        <v>65.04662524165764</v>
      </c>
    </row>
    <row r="83" spans="1:14" ht="12.75">
      <c r="A83">
        <v>7</v>
      </c>
      <c r="B83">
        <v>16</v>
      </c>
      <c r="C83">
        <f>(B83^2)/(PI()*4)</f>
        <v>20.371832715762604</v>
      </c>
      <c r="D83">
        <v>3</v>
      </c>
      <c r="E83">
        <f t="shared" si="4"/>
        <v>61.11549814728781</v>
      </c>
      <c r="J83" s="10" t="s">
        <v>114</v>
      </c>
      <c r="K83" s="10">
        <v>215.68677887813658</v>
      </c>
      <c r="M83" s="10" t="s">
        <v>114</v>
      </c>
      <c r="N83" s="10" t="e">
        <v>#N/A</v>
      </c>
    </row>
    <row r="84" spans="1:14" ht="12.75">
      <c r="A84">
        <v>7</v>
      </c>
      <c r="B84" t="s">
        <v>49</v>
      </c>
      <c r="C84">
        <v>30.000706772822273</v>
      </c>
      <c r="D84">
        <v>3.5</v>
      </c>
      <c r="E84">
        <f t="shared" si="4"/>
        <v>105.00247370487796</v>
      </c>
      <c r="J84" s="10" t="s">
        <v>115</v>
      </c>
      <c r="K84" s="10">
        <v>1864.3176487819856</v>
      </c>
      <c r="M84" s="10" t="s">
        <v>115</v>
      </c>
      <c r="N84" s="10">
        <v>518.6234710031224</v>
      </c>
    </row>
    <row r="85" spans="1:14" ht="12.75">
      <c r="A85">
        <v>7</v>
      </c>
      <c r="B85">
        <v>59</v>
      </c>
      <c r="C85">
        <f aca="true" t="shared" si="5" ref="C85:C93">(B85^2)/(PI()*4)</f>
        <v>277.00917845144386</v>
      </c>
      <c r="D85">
        <v>6</v>
      </c>
      <c r="E85">
        <f t="shared" si="4"/>
        <v>1662.0550707086632</v>
      </c>
      <c r="J85" s="10" t="s">
        <v>116</v>
      </c>
      <c r="K85" s="10">
        <v>3475680.2955599907</v>
      </c>
      <c r="M85" s="10" t="s">
        <v>116</v>
      </c>
      <c r="N85" s="10">
        <v>268970.3046753265</v>
      </c>
    </row>
    <row r="86" spans="1:14" ht="12.75">
      <c r="A86">
        <v>7</v>
      </c>
      <c r="B86">
        <v>12</v>
      </c>
      <c r="C86">
        <f t="shared" si="5"/>
        <v>11.459155902616464</v>
      </c>
      <c r="D86">
        <v>2.5</v>
      </c>
      <c r="E86">
        <f t="shared" si="4"/>
        <v>28.64788975654116</v>
      </c>
      <c r="J86" s="10" t="s">
        <v>117</v>
      </c>
      <c r="K86" s="10">
        <v>9.315792849090634</v>
      </c>
      <c r="M86" s="10" t="s">
        <v>117</v>
      </c>
      <c r="N86" s="10">
        <v>4.971627070887089</v>
      </c>
    </row>
    <row r="87" spans="1:14" ht="12.75">
      <c r="A87">
        <v>7</v>
      </c>
      <c r="B87">
        <v>19</v>
      </c>
      <c r="C87">
        <f t="shared" si="5"/>
        <v>28.72746722808711</v>
      </c>
      <c r="D87">
        <v>3</v>
      </c>
      <c r="E87">
        <f t="shared" si="4"/>
        <v>86.18240168426134</v>
      </c>
      <c r="J87" s="10" t="s">
        <v>118</v>
      </c>
      <c r="K87" s="10">
        <v>2.897909827025596</v>
      </c>
      <c r="M87" s="10" t="s">
        <v>118</v>
      </c>
      <c r="N87" s="10">
        <v>2.240938389928205</v>
      </c>
    </row>
    <row r="88" spans="1:14" ht="12.75">
      <c r="A88">
        <v>7</v>
      </c>
      <c r="B88">
        <v>21</v>
      </c>
      <c r="C88">
        <f t="shared" si="5"/>
        <v>35.093664951762925</v>
      </c>
      <c r="D88">
        <v>4.5</v>
      </c>
      <c r="E88">
        <f t="shared" si="4"/>
        <v>157.92149228293317</v>
      </c>
      <c r="J88" s="10" t="s">
        <v>119</v>
      </c>
      <c r="K88" s="10">
        <v>7705.964034623388</v>
      </c>
      <c r="M88" s="10" t="s">
        <v>119</v>
      </c>
      <c r="N88" s="10">
        <v>1906.676218240906</v>
      </c>
    </row>
    <row r="89" spans="1:14" ht="12.75">
      <c r="A89">
        <v>7</v>
      </c>
      <c r="B89">
        <v>23</v>
      </c>
      <c r="C89">
        <f t="shared" si="5"/>
        <v>42.096482447806316</v>
      </c>
      <c r="D89">
        <v>4.5</v>
      </c>
      <c r="E89">
        <f t="shared" si="4"/>
        <v>189.4341710151284</v>
      </c>
      <c r="J89" s="10" t="s">
        <v>120</v>
      </c>
      <c r="K89" s="10">
        <v>28.64788975654116</v>
      </c>
      <c r="M89" s="10" t="s">
        <v>120</v>
      </c>
      <c r="N89" s="10">
        <v>19.098593171027442</v>
      </c>
    </row>
    <row r="90" spans="1:14" ht="12.75">
      <c r="A90">
        <v>7</v>
      </c>
      <c r="B90">
        <v>50</v>
      </c>
      <c r="C90">
        <f t="shared" si="5"/>
        <v>198.94367886486918</v>
      </c>
      <c r="D90">
        <v>10</v>
      </c>
      <c r="E90">
        <f t="shared" si="4"/>
        <v>1989.4367886486918</v>
      </c>
      <c r="J90" s="10" t="s">
        <v>121</v>
      </c>
      <c r="K90" s="10">
        <v>7734.611924379929</v>
      </c>
      <c r="M90" s="10" t="s">
        <v>121</v>
      </c>
      <c r="N90" s="10">
        <v>1925.7748114119336</v>
      </c>
    </row>
    <row r="91" spans="1:14" ht="12.75">
      <c r="A91">
        <v>7</v>
      </c>
      <c r="B91">
        <v>46</v>
      </c>
      <c r="C91">
        <f t="shared" si="5"/>
        <v>168.38592979122527</v>
      </c>
      <c r="D91">
        <v>5</v>
      </c>
      <c r="E91">
        <f t="shared" si="4"/>
        <v>841.9296489561264</v>
      </c>
      <c r="J91" s="10" t="s">
        <v>122</v>
      </c>
      <c r="K91" s="10">
        <v>20718.25732264358</v>
      </c>
      <c r="M91" s="10" t="s">
        <v>122</v>
      </c>
      <c r="N91" s="10">
        <v>5583.919347390528</v>
      </c>
    </row>
    <row r="92" spans="1:14" ht="12.75">
      <c r="A92">
        <v>7</v>
      </c>
      <c r="B92">
        <v>94</v>
      </c>
      <c r="C92">
        <f t="shared" si="5"/>
        <v>703.1465385799936</v>
      </c>
      <c r="D92">
        <v>11</v>
      </c>
      <c r="E92">
        <f t="shared" si="4"/>
        <v>7734.611924379929</v>
      </c>
      <c r="J92" s="10" t="s">
        <v>123</v>
      </c>
      <c r="K92" s="10">
        <v>19</v>
      </c>
      <c r="M92" s="10" t="s">
        <v>123</v>
      </c>
      <c r="N92" s="10">
        <v>18</v>
      </c>
    </row>
    <row r="93" spans="1:14" ht="12.75">
      <c r="A93">
        <v>7</v>
      </c>
      <c r="B93">
        <v>40</v>
      </c>
      <c r="C93">
        <f t="shared" si="5"/>
        <v>127.32395447351627</v>
      </c>
      <c r="D93">
        <v>6</v>
      </c>
      <c r="E93">
        <f t="shared" si="4"/>
        <v>763.9437268410976</v>
      </c>
      <c r="J93" s="10" t="s">
        <v>124</v>
      </c>
      <c r="K93" s="10">
        <v>7734.611924379929</v>
      </c>
      <c r="M93" s="10" t="s">
        <v>124</v>
      </c>
      <c r="N93" s="10">
        <v>1925.7748114119336</v>
      </c>
    </row>
    <row r="94" spans="1:14" ht="12.75">
      <c r="A94">
        <v>7</v>
      </c>
      <c r="B94" t="s">
        <v>68</v>
      </c>
      <c r="C94">
        <v>48.14437028529834</v>
      </c>
      <c r="D94">
        <v>4.5</v>
      </c>
      <c r="E94">
        <f t="shared" si="4"/>
        <v>216.64966628384255</v>
      </c>
      <c r="J94" s="10" t="s">
        <v>125</v>
      </c>
      <c r="K94" s="10">
        <v>28.64788975654116</v>
      </c>
      <c r="M94" s="10" t="s">
        <v>125</v>
      </c>
      <c r="N94" s="10">
        <v>19.098593171027442</v>
      </c>
    </row>
    <row r="95" spans="1:14" ht="13.5" thickBot="1">
      <c r="A95">
        <v>7</v>
      </c>
      <c r="B95">
        <v>48</v>
      </c>
      <c r="C95">
        <f>(B95^2)/(PI()*4)</f>
        <v>183.34649444186343</v>
      </c>
      <c r="D95">
        <v>6</v>
      </c>
      <c r="E95">
        <f t="shared" si="4"/>
        <v>1100.0789666511805</v>
      </c>
      <c r="J95" s="11" t="s">
        <v>126</v>
      </c>
      <c r="K95" s="11">
        <v>898.572341953343</v>
      </c>
      <c r="M95" s="11" t="s">
        <v>126</v>
      </c>
      <c r="N95" s="11">
        <v>257.9053822530207</v>
      </c>
    </row>
    <row r="96" spans="1:5" ht="12.75">
      <c r="A96">
        <v>7</v>
      </c>
      <c r="B96">
        <v>51</v>
      </c>
      <c r="C96">
        <f>(B96^2)/(PI()*4)</f>
        <v>206.9810034910099</v>
      </c>
      <c r="D96">
        <v>7</v>
      </c>
      <c r="E96">
        <f t="shared" si="4"/>
        <v>1448.8670244370692</v>
      </c>
    </row>
    <row r="97" spans="1:5" ht="12.75">
      <c r="A97">
        <v>7</v>
      </c>
      <c r="B97">
        <v>22</v>
      </c>
      <c r="C97">
        <f>(B97^2)/(PI()*4)</f>
        <v>38.515496228238675</v>
      </c>
      <c r="D97">
        <v>5.6</v>
      </c>
      <c r="E97">
        <f t="shared" si="4"/>
        <v>215.68677887813658</v>
      </c>
    </row>
    <row r="98" spans="1:5" ht="12.75">
      <c r="A98">
        <v>7</v>
      </c>
      <c r="B98">
        <v>18</v>
      </c>
      <c r="C98">
        <f>(B98^2)/(PI()*4)</f>
        <v>25.783100780887047</v>
      </c>
      <c r="D98">
        <v>3.5</v>
      </c>
      <c r="E98">
        <f t="shared" si="4"/>
        <v>90.24085273310466</v>
      </c>
    </row>
    <row r="99" ht="12.75">
      <c r="E99" s="1">
        <f>SUM(E79:E98)</f>
        <v>22695.856962399816</v>
      </c>
    </row>
    <row r="100" spans="1:5" ht="12.75">
      <c r="A100">
        <v>8</v>
      </c>
      <c r="B100">
        <v>45</v>
      </c>
      <c r="C100">
        <f>(B100^2)/(PI()*4)</f>
        <v>161.14437988054402</v>
      </c>
      <c r="D100">
        <v>5.8</v>
      </c>
      <c r="E100">
        <f t="shared" si="4"/>
        <v>934.6374033071553</v>
      </c>
    </row>
    <row r="101" spans="1:5" ht="12.75">
      <c r="A101">
        <v>8</v>
      </c>
      <c r="B101" t="s">
        <v>42</v>
      </c>
      <c r="C101">
        <v>31.353523789103384</v>
      </c>
      <c r="D101">
        <v>2.2</v>
      </c>
      <c r="E101">
        <f t="shared" si="4"/>
        <v>68.97775233602745</v>
      </c>
    </row>
    <row r="102" spans="1:5" ht="12.75">
      <c r="A102">
        <v>8</v>
      </c>
      <c r="B102">
        <v>16</v>
      </c>
      <c r="C102">
        <f>(B102^2)/(PI()*4)</f>
        <v>20.371832715762604</v>
      </c>
      <c r="D102">
        <v>3</v>
      </c>
      <c r="E102">
        <f t="shared" si="4"/>
        <v>61.11549814728781</v>
      </c>
    </row>
    <row r="103" spans="1:5" ht="12.75">
      <c r="A103">
        <v>8</v>
      </c>
      <c r="B103">
        <v>34</v>
      </c>
      <c r="C103">
        <f>(B103^2)/(PI()*4)</f>
        <v>91.99155710711551</v>
      </c>
      <c r="D103">
        <v>6</v>
      </c>
      <c r="E103">
        <f t="shared" si="4"/>
        <v>551.9493426426931</v>
      </c>
    </row>
    <row r="104" spans="1:5" ht="12.75">
      <c r="A104">
        <v>8</v>
      </c>
      <c r="B104">
        <v>46</v>
      </c>
      <c r="C104">
        <f>(B104^2)/(PI()*4)</f>
        <v>168.38592979122527</v>
      </c>
      <c r="D104">
        <v>6.5</v>
      </c>
      <c r="E104">
        <f t="shared" si="4"/>
        <v>1094.5085436429642</v>
      </c>
    </row>
    <row r="105" spans="1:5" ht="12.75">
      <c r="A105">
        <v>8</v>
      </c>
      <c r="B105" t="s">
        <v>63</v>
      </c>
      <c r="C105">
        <v>15.915494309189535</v>
      </c>
      <c r="D105">
        <v>1.2</v>
      </c>
      <c r="E105">
        <f t="shared" si="4"/>
        <v>19.098593171027442</v>
      </c>
    </row>
    <row r="106" spans="1:5" ht="12.75">
      <c r="A106">
        <v>8</v>
      </c>
      <c r="B106">
        <v>19</v>
      </c>
      <c r="C106">
        <f>(B106^2)/(PI()*4)</f>
        <v>28.72746722808711</v>
      </c>
      <c r="D106">
        <v>3</v>
      </c>
      <c r="E106">
        <f t="shared" si="4"/>
        <v>86.18240168426134</v>
      </c>
    </row>
    <row r="107" spans="1:5" ht="12.75">
      <c r="A107">
        <v>8</v>
      </c>
      <c r="B107">
        <v>14</v>
      </c>
      <c r="C107">
        <f>(B107^2)/(PI()*4)</f>
        <v>15.597184423005743</v>
      </c>
      <c r="D107">
        <v>2.5</v>
      </c>
      <c r="E107">
        <f t="shared" si="4"/>
        <v>38.99296105751436</v>
      </c>
    </row>
    <row r="108" spans="1:5" ht="12.75">
      <c r="A108">
        <v>8</v>
      </c>
      <c r="B108">
        <v>13</v>
      </c>
      <c r="C108">
        <f>(B108^2)/(PI()*4)</f>
        <v>13.448592691265157</v>
      </c>
      <c r="D108">
        <v>2.5</v>
      </c>
      <c r="E108">
        <f t="shared" si="4"/>
        <v>33.62148172816289</v>
      </c>
    </row>
    <row r="109" spans="1:5" ht="12.75">
      <c r="A109">
        <v>8</v>
      </c>
      <c r="B109" t="s">
        <v>64</v>
      </c>
      <c r="C109">
        <v>15.3584520083679</v>
      </c>
      <c r="D109">
        <v>2.3</v>
      </c>
      <c r="E109">
        <f t="shared" si="4"/>
        <v>35.324439619246164</v>
      </c>
    </row>
    <row r="110" spans="1:5" ht="12.75">
      <c r="A110">
        <v>8</v>
      </c>
      <c r="B110">
        <v>55</v>
      </c>
      <c r="C110">
        <f>(B110^2)/(PI()*4)</f>
        <v>240.7218514264917</v>
      </c>
      <c r="D110">
        <v>8</v>
      </c>
      <c r="E110">
        <f t="shared" si="4"/>
        <v>1925.7748114119336</v>
      </c>
    </row>
    <row r="111" spans="1:5" ht="12.75">
      <c r="A111">
        <v>8</v>
      </c>
      <c r="B111">
        <v>34</v>
      </c>
      <c r="C111">
        <f>(B111^2)/(PI()*4)</f>
        <v>91.99155710711551</v>
      </c>
      <c r="D111">
        <v>4.6</v>
      </c>
      <c r="E111">
        <f t="shared" si="4"/>
        <v>423.1611626927313</v>
      </c>
    </row>
    <row r="112" spans="1:5" ht="12.75">
      <c r="A112">
        <v>8</v>
      </c>
      <c r="B112">
        <v>18</v>
      </c>
      <c r="C112">
        <f>(B112^2)/(PI()*4)</f>
        <v>25.783100780887047</v>
      </c>
      <c r="D112">
        <v>4</v>
      </c>
      <c r="E112">
        <f t="shared" si="4"/>
        <v>103.13240312354819</v>
      </c>
    </row>
    <row r="113" spans="1:5" ht="13.5" thickBot="1">
      <c r="A113">
        <v>8</v>
      </c>
      <c r="B113">
        <v>20</v>
      </c>
      <c r="C113">
        <f>(B113^2)/(PI()*4)</f>
        <v>31.830988618379067</v>
      </c>
      <c r="D113">
        <v>2.2</v>
      </c>
      <c r="E113">
        <f t="shared" si="4"/>
        <v>70.02817496043396</v>
      </c>
    </row>
    <row r="114" spans="1:14" ht="12.75">
      <c r="A114">
        <v>8</v>
      </c>
      <c r="B114" t="s">
        <v>33</v>
      </c>
      <c r="C114">
        <v>18.302818455567966</v>
      </c>
      <c r="D114">
        <v>1.2</v>
      </c>
      <c r="E114">
        <f t="shared" si="4"/>
        <v>21.963382146681557</v>
      </c>
      <c r="J114" s="12">
        <v>20.172889036897736</v>
      </c>
      <c r="K114" s="12"/>
      <c r="M114" s="12">
        <v>80.49261246872607</v>
      </c>
      <c r="N114" s="12"/>
    </row>
    <row r="115" spans="1:14" ht="12.75">
      <c r="A115">
        <v>8</v>
      </c>
      <c r="B115">
        <v>45</v>
      </c>
      <c r="C115">
        <f aca="true" t="shared" si="6" ref="C115:C122">(B115^2)/(PI()*4)</f>
        <v>161.14437988054402</v>
      </c>
      <c r="D115">
        <v>5.8</v>
      </c>
      <c r="E115">
        <f t="shared" si="4"/>
        <v>934.6374033071553</v>
      </c>
      <c r="J115" s="10" t="s">
        <v>10</v>
      </c>
      <c r="K115" s="10"/>
      <c r="M115" s="10" t="s">
        <v>22</v>
      </c>
      <c r="N115" s="10"/>
    </row>
    <row r="116" spans="1:14" ht="12.75">
      <c r="A116">
        <v>8</v>
      </c>
      <c r="B116">
        <v>16</v>
      </c>
      <c r="C116">
        <f t="shared" si="6"/>
        <v>20.371832715762604</v>
      </c>
      <c r="D116">
        <v>2.5</v>
      </c>
      <c r="E116">
        <f t="shared" si="4"/>
        <v>50.92958178940651</v>
      </c>
      <c r="J116" s="10" t="s">
        <v>111</v>
      </c>
      <c r="K116" s="10">
        <v>87.24714825354611</v>
      </c>
      <c r="M116" s="10" t="s">
        <v>111</v>
      </c>
      <c r="N116" s="10">
        <v>21.21535391414965</v>
      </c>
    </row>
    <row r="117" spans="1:14" ht="12.75">
      <c r="A117">
        <v>8</v>
      </c>
      <c r="B117">
        <v>12</v>
      </c>
      <c r="C117">
        <f t="shared" si="6"/>
        <v>11.459155902616464</v>
      </c>
      <c r="D117">
        <v>2.5</v>
      </c>
      <c r="E117">
        <f t="shared" si="4"/>
        <v>28.64788975654116</v>
      </c>
      <c r="J117" s="10" t="s">
        <v>112</v>
      </c>
      <c r="K117" s="10">
        <v>44.996962851649016</v>
      </c>
      <c r="M117" s="10" t="s">
        <v>112</v>
      </c>
      <c r="N117" s="10">
        <v>3.0020963693268947</v>
      </c>
    </row>
    <row r="118" spans="1:14" ht="12.75">
      <c r="A118">
        <v>8</v>
      </c>
      <c r="B118">
        <v>14</v>
      </c>
      <c r="C118">
        <f t="shared" si="6"/>
        <v>15.597184423005743</v>
      </c>
      <c r="D118">
        <v>2.3</v>
      </c>
      <c r="E118">
        <f t="shared" si="4"/>
        <v>35.87352417291321</v>
      </c>
      <c r="J118" s="10" t="s">
        <v>113</v>
      </c>
      <c r="K118" s="10">
        <v>26.857396646757337</v>
      </c>
      <c r="M118" s="10" t="s">
        <v>113</v>
      </c>
      <c r="N118" s="10">
        <v>20.172889036897736</v>
      </c>
    </row>
    <row r="119" spans="5:14" ht="12.75">
      <c r="E119" s="1">
        <f>SUM(E100:E118)</f>
        <v>6518.556750697684</v>
      </c>
      <c r="J119" s="10" t="s">
        <v>114</v>
      </c>
      <c r="K119" s="10" t="e">
        <v>#N/A</v>
      </c>
      <c r="M119" s="10" t="s">
        <v>114</v>
      </c>
      <c r="N119" s="10" t="e">
        <v>#N/A</v>
      </c>
    </row>
    <row r="120" spans="1:14" ht="12.75">
      <c r="A120">
        <v>9</v>
      </c>
      <c r="B120">
        <v>13</v>
      </c>
      <c r="C120">
        <f t="shared" si="6"/>
        <v>13.448592691265157</v>
      </c>
      <c r="D120">
        <v>1.5</v>
      </c>
      <c r="E120">
        <f t="shared" si="4"/>
        <v>20.172889036897736</v>
      </c>
      <c r="J120" s="10" t="s">
        <v>115</v>
      </c>
      <c r="K120" s="10">
        <v>100.61626771731999</v>
      </c>
      <c r="M120" s="10" t="s">
        <v>115</v>
      </c>
      <c r="N120" s="10">
        <v>5.199783440892242</v>
      </c>
    </row>
    <row r="121" spans="1:14" ht="12.75">
      <c r="A121">
        <v>9</v>
      </c>
      <c r="B121">
        <v>12</v>
      </c>
      <c r="C121">
        <f t="shared" si="6"/>
        <v>11.459155902616464</v>
      </c>
      <c r="D121">
        <v>1.5</v>
      </c>
      <c r="E121">
        <f t="shared" si="4"/>
        <v>17.188733853924695</v>
      </c>
      <c r="J121" s="10" t="s">
        <v>116</v>
      </c>
      <c r="K121" s="10">
        <v>10123.633329363409</v>
      </c>
      <c r="M121" s="10" t="s">
        <v>116</v>
      </c>
      <c r="N121" s="10">
        <v>27.03774783217716</v>
      </c>
    </row>
    <row r="122" spans="1:14" ht="12.75">
      <c r="A122">
        <v>9</v>
      </c>
      <c r="B122">
        <v>15</v>
      </c>
      <c r="C122">
        <f t="shared" si="6"/>
        <v>17.904931097838226</v>
      </c>
      <c r="D122">
        <v>1.5</v>
      </c>
      <c r="E122">
        <f t="shared" si="4"/>
        <v>26.857396646757337</v>
      </c>
      <c r="J122" s="10" t="s">
        <v>117</v>
      </c>
      <c r="K122" s="10">
        <v>1.6219694036799996</v>
      </c>
      <c r="M122" s="10" t="s">
        <v>117</v>
      </c>
      <c r="N122" s="10" t="e">
        <v>#DIV/0!</v>
      </c>
    </row>
    <row r="123" spans="1:14" ht="12.75">
      <c r="A123">
        <v>9</v>
      </c>
      <c r="B123" t="s">
        <v>46</v>
      </c>
      <c r="C123">
        <v>58.11144859642829</v>
      </c>
      <c r="D123">
        <v>2</v>
      </c>
      <c r="E123">
        <f t="shared" si="4"/>
        <v>116.22289719285658</v>
      </c>
      <c r="J123" s="10" t="s">
        <v>118</v>
      </c>
      <c r="K123" s="10">
        <v>1.501846491534434</v>
      </c>
      <c r="M123" s="10" t="s">
        <v>118</v>
      </c>
      <c r="N123" s="10">
        <v>0.8659095332708284</v>
      </c>
    </row>
    <row r="124" spans="1:14" ht="12.75">
      <c r="A124">
        <v>9</v>
      </c>
      <c r="B124" t="s">
        <v>47</v>
      </c>
      <c r="C124">
        <v>66.28803379777442</v>
      </c>
      <c r="D124">
        <v>3.8</v>
      </c>
      <c r="E124">
        <f t="shared" si="4"/>
        <v>251.89452843154277</v>
      </c>
      <c r="J124" s="10" t="s">
        <v>119</v>
      </c>
      <c r="K124" s="10">
        <v>234.70579457761806</v>
      </c>
      <c r="M124" s="10" t="s">
        <v>119</v>
      </c>
      <c r="N124" s="10">
        <v>10.241620587963464</v>
      </c>
    </row>
    <row r="125" spans="1:14" ht="12.75">
      <c r="A125">
        <v>9</v>
      </c>
      <c r="B125">
        <v>11</v>
      </c>
      <c r="C125">
        <f>(B125^2)/(PI()*4)</f>
        <v>9.628874057059669</v>
      </c>
      <c r="D125">
        <v>2.5</v>
      </c>
      <c r="E125">
        <f t="shared" si="4"/>
        <v>24.07218514264917</v>
      </c>
      <c r="J125" s="10" t="s">
        <v>120</v>
      </c>
      <c r="K125" s="10">
        <v>17.188733853924695</v>
      </c>
      <c r="M125" s="10" t="s">
        <v>120</v>
      </c>
      <c r="N125" s="10">
        <v>16.615776058793873</v>
      </c>
    </row>
    <row r="126" spans="5:14" ht="12.75">
      <c r="E126" s="1">
        <f>SUM(E120:E125)</f>
        <v>456.4086303046283</v>
      </c>
      <c r="J126" s="10" t="s">
        <v>121</v>
      </c>
      <c r="K126" s="10">
        <v>251.89452843154277</v>
      </c>
      <c r="M126" s="10" t="s">
        <v>121</v>
      </c>
      <c r="N126" s="10">
        <v>26.857396646757337</v>
      </c>
    </row>
    <row r="127" spans="1:14" ht="12.75">
      <c r="A127">
        <v>10</v>
      </c>
      <c r="B127">
        <v>17</v>
      </c>
      <c r="C127">
        <f>(B127^2)/(PI()*4)</f>
        <v>22.997889276778878</v>
      </c>
      <c r="D127">
        <v>3.5</v>
      </c>
      <c r="E127">
        <f t="shared" si="4"/>
        <v>80.49261246872607</v>
      </c>
      <c r="J127" s="10" t="s">
        <v>122</v>
      </c>
      <c r="K127" s="10">
        <v>436.2357412677306</v>
      </c>
      <c r="M127" s="10" t="s">
        <v>122</v>
      </c>
      <c r="N127" s="10">
        <v>63.64606174244895</v>
      </c>
    </row>
    <row r="128" spans="1:14" ht="12.75">
      <c r="A128">
        <v>10</v>
      </c>
      <c r="B128">
        <v>15</v>
      </c>
      <c r="C128">
        <f>(B128^2)/(PI()*4)</f>
        <v>17.904931097838226</v>
      </c>
      <c r="D128">
        <v>1.5</v>
      </c>
      <c r="E128">
        <f t="shared" si="4"/>
        <v>26.857396646757337</v>
      </c>
      <c r="J128" s="10" t="s">
        <v>123</v>
      </c>
      <c r="K128" s="10">
        <v>5</v>
      </c>
      <c r="M128" s="10" t="s">
        <v>123</v>
      </c>
      <c r="N128" s="10">
        <v>3</v>
      </c>
    </row>
    <row r="129" spans="1:14" ht="12.75">
      <c r="A129">
        <v>10</v>
      </c>
      <c r="B129">
        <v>13</v>
      </c>
      <c r="C129">
        <f>(B129^2)/(PI()*4)</f>
        <v>13.448592691265157</v>
      </c>
      <c r="D129">
        <v>1.5</v>
      </c>
      <c r="E129">
        <f t="shared" si="4"/>
        <v>20.172889036897736</v>
      </c>
      <c r="J129" s="10" t="s">
        <v>124</v>
      </c>
      <c r="K129" s="10">
        <v>251.89452843154277</v>
      </c>
      <c r="M129" s="10" t="s">
        <v>124</v>
      </c>
      <c r="N129" s="10">
        <v>26.857396646757337</v>
      </c>
    </row>
    <row r="130" spans="1:14" ht="12.75">
      <c r="A130">
        <v>10</v>
      </c>
      <c r="B130">
        <v>12</v>
      </c>
      <c r="C130">
        <f>(B130^2)/(PI()*4)</f>
        <v>11.459155902616464</v>
      </c>
      <c r="D130">
        <v>1.45</v>
      </c>
      <c r="E130">
        <f t="shared" si="4"/>
        <v>16.615776058793873</v>
      </c>
      <c r="J130" s="10" t="s">
        <v>125</v>
      </c>
      <c r="K130" s="10">
        <v>17.188733853924695</v>
      </c>
      <c r="M130" s="10" t="s">
        <v>125</v>
      </c>
      <c r="N130" s="10">
        <v>16.615776058793873</v>
      </c>
    </row>
    <row r="131" spans="5:14" ht="13.5" thickBot="1">
      <c r="E131" s="1">
        <f>SUM(E127:E130)</f>
        <v>144.13867421117502</v>
      </c>
      <c r="J131" s="11" t="s">
        <v>126</v>
      </c>
      <c r="K131" s="11">
        <v>124.93159725129874</v>
      </c>
      <c r="M131" s="11" t="s">
        <v>126</v>
      </c>
      <c r="N131" s="11">
        <v>12.916978137840113</v>
      </c>
    </row>
    <row r="132" spans="1:5" ht="13.5" thickBot="1">
      <c r="A132">
        <v>11</v>
      </c>
      <c r="B132" t="s">
        <v>38</v>
      </c>
      <c r="C132">
        <v>24.27112882151404</v>
      </c>
      <c r="D132">
        <v>3</v>
      </c>
      <c r="E132" s="13">
        <f t="shared" si="4"/>
        <v>72.81338646454212</v>
      </c>
    </row>
    <row r="133" spans="1:14" ht="12.75">
      <c r="A133">
        <v>11</v>
      </c>
      <c r="B133">
        <v>12.5</v>
      </c>
      <c r="C133">
        <f>(B133^2)/(PI()*4)</f>
        <v>12.433979929054324</v>
      </c>
      <c r="D133">
        <v>3</v>
      </c>
      <c r="E133">
        <f aca="true" t="shared" si="7" ref="E133:E171">C133*D133</f>
        <v>37.30193978716297</v>
      </c>
      <c r="J133" s="12">
        <v>72.81338646454212</v>
      </c>
      <c r="K133" s="12"/>
      <c r="M133" s="12">
        <v>267.8876107754896</v>
      </c>
      <c r="N133" s="12"/>
    </row>
    <row r="134" spans="1:14" ht="12.75">
      <c r="A134">
        <v>11</v>
      </c>
      <c r="B134" t="s">
        <v>39</v>
      </c>
      <c r="C134">
        <v>41.400179571779276</v>
      </c>
      <c r="D134">
        <v>3.5</v>
      </c>
      <c r="E134">
        <f t="shared" si="7"/>
        <v>144.90062850122746</v>
      </c>
      <c r="J134" s="10" t="s">
        <v>135</v>
      </c>
      <c r="K134" s="10"/>
      <c r="M134" s="10" t="s">
        <v>134</v>
      </c>
      <c r="N134" s="10"/>
    </row>
    <row r="135" spans="1:14" ht="12.75">
      <c r="A135">
        <v>11</v>
      </c>
      <c r="B135" t="s">
        <v>40</v>
      </c>
      <c r="C135">
        <v>21.983276514568043</v>
      </c>
      <c r="D135">
        <v>3.5</v>
      </c>
      <c r="E135">
        <f t="shared" si="7"/>
        <v>76.94146780098815</v>
      </c>
      <c r="J135" s="10" t="s">
        <v>111</v>
      </c>
      <c r="K135" s="10">
        <v>171.5955034657121</v>
      </c>
      <c r="M135" s="10" t="s">
        <v>111</v>
      </c>
      <c r="N135" s="10">
        <v>377.211425390568</v>
      </c>
    </row>
    <row r="136" spans="1:14" ht="12.75">
      <c r="A136">
        <v>11</v>
      </c>
      <c r="B136" t="s">
        <v>43</v>
      </c>
      <c r="C136">
        <v>16.552114081557114</v>
      </c>
      <c r="D136">
        <v>3</v>
      </c>
      <c r="E136">
        <f t="shared" si="7"/>
        <v>49.65634224467134</v>
      </c>
      <c r="J136" s="10" t="s">
        <v>112</v>
      </c>
      <c r="K136" s="10">
        <v>95.36882852359969</v>
      </c>
      <c r="M136" s="10" t="s">
        <v>112</v>
      </c>
      <c r="N136" s="10">
        <v>285.90779350364863</v>
      </c>
    </row>
    <row r="137" spans="1:14" ht="12.75">
      <c r="A137">
        <v>11</v>
      </c>
      <c r="B137" t="s">
        <v>45</v>
      </c>
      <c r="C137">
        <v>49.4176098300335</v>
      </c>
      <c r="D137">
        <v>3.5</v>
      </c>
      <c r="E137">
        <f t="shared" si="7"/>
        <v>172.96163440511725</v>
      </c>
      <c r="J137" s="10" t="s">
        <v>113</v>
      </c>
      <c r="K137" s="10">
        <v>71.81866807021778</v>
      </c>
      <c r="M137" s="10" t="s">
        <v>113</v>
      </c>
      <c r="N137" s="10">
        <v>28.25000239881142</v>
      </c>
    </row>
    <row r="138" spans="1:14" ht="12.75">
      <c r="A138">
        <v>11</v>
      </c>
      <c r="B138" t="s">
        <v>51</v>
      </c>
      <c r="C138">
        <v>106.47465692847797</v>
      </c>
      <c r="D138">
        <v>3.2</v>
      </c>
      <c r="E138">
        <f t="shared" si="7"/>
        <v>340.7189021711295</v>
      </c>
      <c r="J138" s="10" t="s">
        <v>114</v>
      </c>
      <c r="K138" s="10">
        <v>37.30193978716297</v>
      </c>
      <c r="M138" s="10" t="s">
        <v>114</v>
      </c>
      <c r="N138" s="10">
        <v>15.915494309189533</v>
      </c>
    </row>
    <row r="139" spans="1:14" ht="12.75">
      <c r="A139">
        <v>11</v>
      </c>
      <c r="B139">
        <v>15</v>
      </c>
      <c r="C139">
        <f>(B139^2)/(PI()*4)</f>
        <v>17.904931097838226</v>
      </c>
      <c r="D139">
        <v>2.6</v>
      </c>
      <c r="E139">
        <f t="shared" si="7"/>
        <v>46.55282085437939</v>
      </c>
      <c r="J139" s="10" t="s">
        <v>115</v>
      </c>
      <c r="K139" s="10">
        <v>595.5781432394801</v>
      </c>
      <c r="M139" s="10" t="s">
        <v>115</v>
      </c>
      <c r="N139" s="10">
        <v>1069.7690074991656</v>
      </c>
    </row>
    <row r="140" spans="1:14" ht="12.75">
      <c r="A140">
        <v>11</v>
      </c>
      <c r="B140">
        <v>10.5</v>
      </c>
      <c r="C140">
        <f>(B140^2)/(PI()*4)</f>
        <v>8.773416237940731</v>
      </c>
      <c r="D140">
        <v>3</v>
      </c>
      <c r="E140">
        <f t="shared" si="7"/>
        <v>26.320248713822195</v>
      </c>
      <c r="J140" s="10" t="s">
        <v>116</v>
      </c>
      <c r="K140" s="10">
        <v>354713.32470458676</v>
      </c>
      <c r="M140" s="10" t="s">
        <v>116</v>
      </c>
      <c r="N140" s="10">
        <v>1144405.7294057496</v>
      </c>
    </row>
    <row r="141" spans="1:14" ht="12.75">
      <c r="A141">
        <v>11</v>
      </c>
      <c r="B141">
        <v>14</v>
      </c>
      <c r="C141">
        <f>(B141^2)/(PI()*4)</f>
        <v>15.597184423005743</v>
      </c>
      <c r="D141">
        <v>2.5</v>
      </c>
      <c r="E141">
        <f t="shared" si="7"/>
        <v>38.99296105751436</v>
      </c>
      <c r="J141" s="10" t="s">
        <v>117</v>
      </c>
      <c r="K141" s="10">
        <v>38.19544060610502</v>
      </c>
      <c r="M141" s="10" t="s">
        <v>117</v>
      </c>
      <c r="N141" s="10">
        <v>13.357202180656966</v>
      </c>
    </row>
    <row r="142" spans="1:14" ht="12.75">
      <c r="A142">
        <v>11</v>
      </c>
      <c r="B142">
        <v>10</v>
      </c>
      <c r="C142">
        <f>(B142^2)/(PI()*4)</f>
        <v>7.957747154594767</v>
      </c>
      <c r="D142">
        <v>2.5</v>
      </c>
      <c r="E142">
        <f t="shared" si="7"/>
        <v>19.89436788648692</v>
      </c>
      <c r="J142" s="10" t="s">
        <v>118</v>
      </c>
      <c r="K142" s="10">
        <v>6.153177964011852</v>
      </c>
      <c r="M142" s="10" t="s">
        <v>118</v>
      </c>
      <c r="N142" s="10">
        <v>3.6288079745084123</v>
      </c>
    </row>
    <row r="143" spans="1:14" ht="12.75">
      <c r="A143">
        <v>11</v>
      </c>
      <c r="B143">
        <v>13</v>
      </c>
      <c r="C143">
        <f>(B143^2)/(PI()*4)</f>
        <v>13.448592691265157</v>
      </c>
      <c r="D143">
        <v>2.5</v>
      </c>
      <c r="E143">
        <f t="shared" si="7"/>
        <v>33.62148172816289</v>
      </c>
      <c r="J143" s="10" t="s">
        <v>119</v>
      </c>
      <c r="K143" s="10">
        <v>3762.293541301144</v>
      </c>
      <c r="M143" s="10" t="s">
        <v>119</v>
      </c>
      <c r="N143" s="10">
        <v>4043.808794078877</v>
      </c>
    </row>
    <row r="144" spans="1:14" ht="12.75">
      <c r="A144">
        <v>11</v>
      </c>
      <c r="B144" t="s">
        <v>54</v>
      </c>
      <c r="C144">
        <v>29.045777114270898</v>
      </c>
      <c r="D144">
        <v>3.5</v>
      </c>
      <c r="E144">
        <f t="shared" si="7"/>
        <v>101.66021989994815</v>
      </c>
      <c r="J144" s="10" t="s">
        <v>120</v>
      </c>
      <c r="K144" s="10">
        <v>15.915494309189533</v>
      </c>
      <c r="M144" s="10" t="s">
        <v>120</v>
      </c>
      <c r="N144" s="10">
        <v>15.915494309189533</v>
      </c>
    </row>
    <row r="145" spans="1:14" ht="12.75">
      <c r="A145">
        <v>11</v>
      </c>
      <c r="B145" t="s">
        <v>55</v>
      </c>
      <c r="C145">
        <v>21.088029959676135</v>
      </c>
      <c r="D145">
        <v>3.5</v>
      </c>
      <c r="E145">
        <f t="shared" si="7"/>
        <v>73.80810485886647</v>
      </c>
      <c r="J145" s="10" t="s">
        <v>121</v>
      </c>
      <c r="K145" s="10">
        <v>3778.2090356103336</v>
      </c>
      <c r="M145" s="10" t="s">
        <v>121</v>
      </c>
      <c r="N145" s="10">
        <v>4059.7242883880663</v>
      </c>
    </row>
    <row r="146" spans="1:14" ht="12.75">
      <c r="A146">
        <v>11</v>
      </c>
      <c r="B146" t="s">
        <v>56</v>
      </c>
      <c r="C146">
        <v>1079.4882958886667</v>
      </c>
      <c r="D146">
        <v>3.5</v>
      </c>
      <c r="E146">
        <f t="shared" si="7"/>
        <v>3778.2090356103336</v>
      </c>
      <c r="J146" s="10" t="s">
        <v>122</v>
      </c>
      <c r="K146" s="10">
        <v>6692.224635162773</v>
      </c>
      <c r="M146" s="10" t="s">
        <v>122</v>
      </c>
      <c r="N146" s="10">
        <v>5280.959955467953</v>
      </c>
    </row>
    <row r="147" spans="1:14" ht="12.75">
      <c r="A147">
        <v>11</v>
      </c>
      <c r="B147">
        <v>13</v>
      </c>
      <c r="C147">
        <f>(B147^2)/(PI()*4)</f>
        <v>13.448592691265157</v>
      </c>
      <c r="D147">
        <v>3.5</v>
      </c>
      <c r="E147">
        <f t="shared" si="7"/>
        <v>47.070074419428046</v>
      </c>
      <c r="J147" s="10" t="s">
        <v>123</v>
      </c>
      <c r="K147" s="10">
        <v>39</v>
      </c>
      <c r="M147" s="10" t="s">
        <v>123</v>
      </c>
      <c r="N147" s="10">
        <v>14</v>
      </c>
    </row>
    <row r="148" spans="1:14" ht="12.75">
      <c r="A148">
        <v>11</v>
      </c>
      <c r="B148">
        <v>12</v>
      </c>
      <c r="C148">
        <f>(B148^2)/(PI()*4)</f>
        <v>11.459155902616464</v>
      </c>
      <c r="D148">
        <v>3</v>
      </c>
      <c r="E148">
        <f t="shared" si="7"/>
        <v>34.37746770784939</v>
      </c>
      <c r="J148" s="10" t="s">
        <v>124</v>
      </c>
      <c r="K148" s="10">
        <v>3778.2090356103336</v>
      </c>
      <c r="M148" s="10" t="s">
        <v>124</v>
      </c>
      <c r="N148" s="10">
        <v>4059.7242883880663</v>
      </c>
    </row>
    <row r="149" spans="1:14" ht="12.75">
      <c r="A149">
        <v>11</v>
      </c>
      <c r="B149" t="s">
        <v>58</v>
      </c>
      <c r="C149">
        <v>19.89436788648692</v>
      </c>
      <c r="D149">
        <v>3</v>
      </c>
      <c r="E149">
        <f t="shared" si="7"/>
        <v>59.683103659460755</v>
      </c>
      <c r="J149" s="10" t="s">
        <v>125</v>
      </c>
      <c r="K149" s="10">
        <v>15.915494309189533</v>
      </c>
      <c r="M149" s="10" t="s">
        <v>125</v>
      </c>
      <c r="N149" s="10">
        <v>15.915494309189533</v>
      </c>
    </row>
    <row r="150" spans="1:14" ht="13.5" thickBot="1">
      <c r="A150">
        <v>11</v>
      </c>
      <c r="B150" t="s">
        <v>59</v>
      </c>
      <c r="C150">
        <v>21.406339845859925</v>
      </c>
      <c r="D150">
        <v>3.5</v>
      </c>
      <c r="E150">
        <f t="shared" si="7"/>
        <v>74.92218946050974</v>
      </c>
      <c r="J150" s="11" t="s">
        <v>126</v>
      </c>
      <c r="K150" s="11">
        <v>193.06409824229598</v>
      </c>
      <c r="M150" s="11" t="s">
        <v>126</v>
      </c>
      <c r="N150" s="11">
        <v>617.6662345188297</v>
      </c>
    </row>
    <row r="151" spans="1:5" ht="12.75">
      <c r="A151">
        <v>11</v>
      </c>
      <c r="B151" t="s">
        <v>59</v>
      </c>
      <c r="C151">
        <v>21.406339845859925</v>
      </c>
      <c r="D151">
        <v>3.5</v>
      </c>
      <c r="E151">
        <f t="shared" si="7"/>
        <v>74.92218946050974</v>
      </c>
    </row>
    <row r="152" spans="1:5" ht="12.75">
      <c r="A152">
        <v>11</v>
      </c>
      <c r="B152" t="s">
        <v>60</v>
      </c>
      <c r="C152">
        <v>31.353523789103384</v>
      </c>
      <c r="D152">
        <v>3</v>
      </c>
      <c r="E152">
        <f t="shared" si="7"/>
        <v>94.06057136731016</v>
      </c>
    </row>
    <row r="153" spans="1:5" ht="12.75">
      <c r="A153">
        <v>11</v>
      </c>
      <c r="B153">
        <v>15</v>
      </c>
      <c r="C153">
        <f>(B153^2)/(PI()*4)</f>
        <v>17.904931097838226</v>
      </c>
      <c r="D153">
        <v>2.5</v>
      </c>
      <c r="E153">
        <f t="shared" si="7"/>
        <v>44.76232774459557</v>
      </c>
    </row>
    <row r="154" spans="1:5" ht="12.75">
      <c r="A154">
        <v>11</v>
      </c>
      <c r="B154">
        <v>12</v>
      </c>
      <c r="C154">
        <f>(B154^2)/(PI()*4)</f>
        <v>11.459155902616464</v>
      </c>
      <c r="D154">
        <v>2</v>
      </c>
      <c r="E154">
        <f t="shared" si="7"/>
        <v>22.91831180523293</v>
      </c>
    </row>
    <row r="155" spans="1:5" ht="12.75">
      <c r="A155">
        <v>11</v>
      </c>
      <c r="B155" t="s">
        <v>61</v>
      </c>
      <c r="C155">
        <v>19.973945358032868</v>
      </c>
      <c r="D155">
        <v>3.5</v>
      </c>
      <c r="E155">
        <f t="shared" si="7"/>
        <v>69.90880875311504</v>
      </c>
    </row>
    <row r="156" spans="1:5" ht="12.75">
      <c r="A156">
        <v>11</v>
      </c>
      <c r="B156" t="s">
        <v>62</v>
      </c>
      <c r="C156">
        <v>35.09366495176292</v>
      </c>
      <c r="D156">
        <v>3.5</v>
      </c>
      <c r="E156">
        <f t="shared" si="7"/>
        <v>122.82782733117021</v>
      </c>
    </row>
    <row r="157" spans="1:5" ht="12.75">
      <c r="A157">
        <v>11</v>
      </c>
      <c r="B157">
        <v>10</v>
      </c>
      <c r="C157">
        <f>(B157^2)/(PI()*4)</f>
        <v>7.957747154594767</v>
      </c>
      <c r="D157">
        <v>2.5</v>
      </c>
      <c r="E157">
        <f t="shared" si="7"/>
        <v>19.89436788648692</v>
      </c>
    </row>
    <row r="158" spans="1:5" ht="12.75">
      <c r="A158">
        <v>11</v>
      </c>
      <c r="B158">
        <v>18</v>
      </c>
      <c r="C158">
        <f>(B158^2)/(PI()*4)</f>
        <v>25.783100780887047</v>
      </c>
      <c r="D158">
        <v>3.5</v>
      </c>
      <c r="E158">
        <f t="shared" si="7"/>
        <v>90.24085273310466</v>
      </c>
    </row>
    <row r="159" spans="1:5" ht="12.75">
      <c r="A159">
        <v>11</v>
      </c>
      <c r="B159">
        <v>19</v>
      </c>
      <c r="C159">
        <f>(B159^2)/(PI()*4)</f>
        <v>28.72746722808711</v>
      </c>
      <c r="D159">
        <v>2.5</v>
      </c>
      <c r="E159">
        <f t="shared" si="7"/>
        <v>71.81866807021778</v>
      </c>
    </row>
    <row r="160" spans="1:5" ht="12.75">
      <c r="A160">
        <v>11</v>
      </c>
      <c r="B160">
        <v>22</v>
      </c>
      <c r="C160">
        <f>(B160^2)/(PI()*4)</f>
        <v>38.515496228238675</v>
      </c>
      <c r="D160">
        <v>4.5</v>
      </c>
      <c r="E160">
        <f t="shared" si="7"/>
        <v>173.31973302707405</v>
      </c>
    </row>
    <row r="161" spans="1:5" ht="12.75">
      <c r="A161">
        <v>11</v>
      </c>
      <c r="B161" t="s">
        <v>65</v>
      </c>
      <c r="C161">
        <v>20.76972007349234</v>
      </c>
      <c r="D161">
        <v>4.5</v>
      </c>
      <c r="E161">
        <f t="shared" si="7"/>
        <v>93.46374033071554</v>
      </c>
    </row>
    <row r="162" spans="1:5" ht="12.75">
      <c r="A162">
        <v>11</v>
      </c>
      <c r="B162" t="s">
        <v>66</v>
      </c>
      <c r="C162">
        <v>27.533805154897895</v>
      </c>
      <c r="D162">
        <v>3.5</v>
      </c>
      <c r="E162">
        <f t="shared" si="7"/>
        <v>96.36831804214263</v>
      </c>
    </row>
    <row r="163" spans="1:5" ht="12.75">
      <c r="A163">
        <v>11</v>
      </c>
      <c r="B163">
        <v>16</v>
      </c>
      <c r="C163">
        <f>(B163^2)/(PI()*4)</f>
        <v>20.371832715762604</v>
      </c>
      <c r="D163">
        <v>4.5</v>
      </c>
      <c r="E163">
        <f t="shared" si="7"/>
        <v>91.67324722093171</v>
      </c>
    </row>
    <row r="164" spans="1:5" ht="12.75">
      <c r="A164">
        <v>11</v>
      </c>
      <c r="B164" t="s">
        <v>67</v>
      </c>
      <c r="C164">
        <v>39.78873577297384</v>
      </c>
      <c r="D164">
        <v>3</v>
      </c>
      <c r="E164">
        <f t="shared" si="7"/>
        <v>119.36620731892151</v>
      </c>
    </row>
    <row r="165" spans="1:5" ht="12.75">
      <c r="A165">
        <v>11</v>
      </c>
      <c r="B165" t="s">
        <v>50</v>
      </c>
      <c r="C165">
        <v>19.41690305721123</v>
      </c>
      <c r="D165">
        <v>3</v>
      </c>
      <c r="E165">
        <f t="shared" si="7"/>
        <v>58.25070917163369</v>
      </c>
    </row>
    <row r="166" spans="1:5" ht="12.75">
      <c r="A166">
        <v>11</v>
      </c>
      <c r="B166">
        <v>10</v>
      </c>
      <c r="C166">
        <f>(B166^2)/(PI()*4)</f>
        <v>7.957747154594767</v>
      </c>
      <c r="D166">
        <v>2</v>
      </c>
      <c r="E166">
        <f t="shared" si="7"/>
        <v>15.915494309189533</v>
      </c>
    </row>
    <row r="167" spans="1:5" ht="12.75">
      <c r="A167">
        <v>11</v>
      </c>
      <c r="B167" t="s">
        <v>42</v>
      </c>
      <c r="C167">
        <v>31.353523789103384</v>
      </c>
      <c r="D167">
        <v>2.5</v>
      </c>
      <c r="E167">
        <f t="shared" si="7"/>
        <v>78.38380947275846</v>
      </c>
    </row>
    <row r="168" spans="1:5" ht="13.5" thickBot="1">
      <c r="A168">
        <v>11</v>
      </c>
      <c r="B168">
        <v>12.5</v>
      </c>
      <c r="C168">
        <f>(B168^2)/(PI()*4)</f>
        <v>12.433979929054324</v>
      </c>
      <c r="D168">
        <v>3</v>
      </c>
      <c r="E168">
        <f t="shared" si="7"/>
        <v>37.30193978716297</v>
      </c>
    </row>
    <row r="169" spans="1:14" ht="12.75">
      <c r="A169">
        <v>11</v>
      </c>
      <c r="B169">
        <v>13</v>
      </c>
      <c r="C169">
        <f>(B169^2)/(PI()*4)</f>
        <v>13.448592691265157</v>
      </c>
      <c r="D169">
        <v>3</v>
      </c>
      <c r="E169">
        <f t="shared" si="7"/>
        <v>40.34577807379547</v>
      </c>
      <c r="J169" s="12">
        <v>79.65704901749362</v>
      </c>
      <c r="K169" s="12"/>
      <c r="M169" s="12">
        <v>1050.8603005000118</v>
      </c>
      <c r="N169" s="12"/>
    </row>
    <row r="170" spans="1:14" ht="12.75">
      <c r="A170">
        <v>11</v>
      </c>
      <c r="B170">
        <v>13</v>
      </c>
      <c r="C170">
        <f>(B170^2)/(PI()*4)</f>
        <v>13.448592691265157</v>
      </c>
      <c r="D170">
        <v>3.5</v>
      </c>
      <c r="E170">
        <f t="shared" si="7"/>
        <v>47.070074419428046</v>
      </c>
      <c r="J170" s="10" t="s">
        <v>136</v>
      </c>
      <c r="K170" s="10"/>
      <c r="M170" s="10" t="s">
        <v>25</v>
      </c>
      <c r="N170" s="10"/>
    </row>
    <row r="171" spans="1:14" ht="12.75">
      <c r="A171">
        <v>11</v>
      </c>
      <c r="B171">
        <v>19</v>
      </c>
      <c r="C171">
        <f>(B171^2)/(PI()*4)</f>
        <v>28.72746722808711</v>
      </c>
      <c r="D171">
        <v>2.5</v>
      </c>
      <c r="E171">
        <f t="shared" si="7"/>
        <v>71.81866807021778</v>
      </c>
      <c r="J171" s="10" t="s">
        <v>111</v>
      </c>
      <c r="K171" s="10">
        <v>1185.5053823557555</v>
      </c>
      <c r="M171" s="10" t="s">
        <v>111</v>
      </c>
      <c r="N171" s="10">
        <v>294.2874369608577</v>
      </c>
    </row>
    <row r="172" spans="5:14" ht="12.75">
      <c r="E172" s="1">
        <f>SUM(E132:E171)</f>
        <v>6765.038021627315</v>
      </c>
      <c r="J172" s="10" t="s">
        <v>112</v>
      </c>
      <c r="K172" s="10">
        <v>461.7455449116919</v>
      </c>
      <c r="M172" s="10" t="s">
        <v>112</v>
      </c>
      <c r="N172" s="10">
        <v>182.99508510133865</v>
      </c>
    </row>
    <row r="173" spans="1:14" ht="12.75">
      <c r="A173">
        <v>12</v>
      </c>
      <c r="B173" t="s">
        <v>34</v>
      </c>
      <c r="C173">
        <v>56.99736399478502</v>
      </c>
      <c r="D173">
        <v>4.7</v>
      </c>
      <c r="E173">
        <f aca="true" t="shared" si="8" ref="E173:E187">C173*D173</f>
        <v>267.8876107754896</v>
      </c>
      <c r="J173" s="10" t="s">
        <v>113</v>
      </c>
      <c r="K173" s="10">
        <v>1177.109959107658</v>
      </c>
      <c r="M173" s="10" t="s">
        <v>113</v>
      </c>
      <c r="N173" s="10">
        <v>127.32395447351627</v>
      </c>
    </row>
    <row r="174" spans="1:14" ht="12.75">
      <c r="A174">
        <v>12</v>
      </c>
      <c r="B174" t="s">
        <v>37</v>
      </c>
      <c r="C174">
        <v>26.817607910984364</v>
      </c>
      <c r="D174">
        <v>5.5</v>
      </c>
      <c r="E174">
        <f t="shared" si="8"/>
        <v>147.496843510414</v>
      </c>
      <c r="J174" s="10" t="s">
        <v>114</v>
      </c>
      <c r="K174" s="10" t="e">
        <v>#N/A</v>
      </c>
      <c r="M174" s="10" t="s">
        <v>114</v>
      </c>
      <c r="N174" s="10" t="e">
        <v>#N/A</v>
      </c>
    </row>
    <row r="175" spans="1:14" ht="12.75">
      <c r="A175">
        <v>12</v>
      </c>
      <c r="B175">
        <v>10</v>
      </c>
      <c r="C175">
        <f>(B175^2)/(PI()*4)</f>
        <v>7.957747154594767</v>
      </c>
      <c r="D175">
        <v>2.5</v>
      </c>
      <c r="E175">
        <f t="shared" si="8"/>
        <v>19.89436788648692</v>
      </c>
      <c r="J175" s="10" t="s">
        <v>115</v>
      </c>
      <c r="K175" s="10">
        <v>799.7667439556272</v>
      </c>
      <c r="M175" s="10" t="s">
        <v>115</v>
      </c>
      <c r="N175" s="10">
        <v>365.9901702026773</v>
      </c>
    </row>
    <row r="176" spans="1:14" ht="12.75">
      <c r="A176">
        <v>12</v>
      </c>
      <c r="B176">
        <v>12</v>
      </c>
      <c r="C176">
        <f>(B176^2)/(PI()*4)</f>
        <v>11.459155902616464</v>
      </c>
      <c r="D176">
        <v>2.5</v>
      </c>
      <c r="E176">
        <f t="shared" si="8"/>
        <v>28.64788975654116</v>
      </c>
      <c r="J176" s="10" t="s">
        <v>116</v>
      </c>
      <c r="K176" s="10">
        <v>639626.8447373859</v>
      </c>
      <c r="M176" s="10" t="s">
        <v>116</v>
      </c>
      <c r="N176" s="10">
        <v>133948.8046849847</v>
      </c>
    </row>
    <row r="177" spans="1:14" ht="12.75">
      <c r="A177">
        <v>12</v>
      </c>
      <c r="B177">
        <v>10</v>
      </c>
      <c r="C177">
        <f>(B177^2)/(PI()*4)</f>
        <v>7.957747154594767</v>
      </c>
      <c r="D177">
        <v>2</v>
      </c>
      <c r="E177">
        <f t="shared" si="8"/>
        <v>15.915494309189533</v>
      </c>
      <c r="J177" s="10" t="s">
        <v>117</v>
      </c>
      <c r="K177" s="10" t="e">
        <v>#DIV/0!</v>
      </c>
      <c r="M177" s="10" t="s">
        <v>117</v>
      </c>
      <c r="N177" s="10">
        <v>3.9025487190500243</v>
      </c>
    </row>
    <row r="178" spans="1:14" ht="12.75">
      <c r="A178">
        <v>12</v>
      </c>
      <c r="B178">
        <v>11</v>
      </c>
      <c r="C178">
        <f>(B178^2)/(PI()*4)</f>
        <v>9.628874057059669</v>
      </c>
      <c r="D178">
        <v>2.5</v>
      </c>
      <c r="E178">
        <f t="shared" si="8"/>
        <v>24.07218514264917</v>
      </c>
      <c r="J178" s="10" t="s">
        <v>118</v>
      </c>
      <c r="K178" s="10">
        <v>0.04723282361119002</v>
      </c>
      <c r="M178" s="10" t="s">
        <v>118</v>
      </c>
      <c r="N178" s="10">
        <v>1.9707460546740707</v>
      </c>
    </row>
    <row r="179" spans="1:14" ht="12.75">
      <c r="A179">
        <v>12</v>
      </c>
      <c r="B179">
        <v>10</v>
      </c>
      <c r="C179">
        <f>(B179^2)/(PI()*4)</f>
        <v>7.957747154594767</v>
      </c>
      <c r="D179">
        <v>3.5</v>
      </c>
      <c r="E179">
        <f t="shared" si="8"/>
        <v>27.85211504108168</v>
      </c>
      <c r="J179" s="10" t="s">
        <v>119</v>
      </c>
      <c r="K179" s="10">
        <v>1599.4673893377753</v>
      </c>
      <c r="M179" s="10" t="s">
        <v>119</v>
      </c>
      <c r="N179" s="10">
        <v>761.3574590158544</v>
      </c>
    </row>
    <row r="180" spans="1:14" ht="12.75">
      <c r="A180">
        <v>12</v>
      </c>
      <c r="B180" t="s">
        <v>52</v>
      </c>
      <c r="C180">
        <v>91.11620492011008</v>
      </c>
      <c r="D180">
        <v>6</v>
      </c>
      <c r="E180">
        <f t="shared" si="8"/>
        <v>546.6972295206605</v>
      </c>
      <c r="J180" s="10" t="s">
        <v>120</v>
      </c>
      <c r="K180" s="10">
        <v>389.9693993109166</v>
      </c>
      <c r="M180" s="10" t="s">
        <v>120</v>
      </c>
      <c r="N180" s="10">
        <v>80.57218994027201</v>
      </c>
    </row>
    <row r="181" spans="1:14" ht="12.75">
      <c r="A181">
        <v>12</v>
      </c>
      <c r="B181" t="s">
        <v>53</v>
      </c>
      <c r="C181">
        <v>507.4655360485083</v>
      </c>
      <c r="D181">
        <v>8</v>
      </c>
      <c r="E181">
        <f t="shared" si="8"/>
        <v>4059.7242883880663</v>
      </c>
      <c r="J181" s="10" t="s">
        <v>121</v>
      </c>
      <c r="K181" s="10">
        <v>1989.4367886486918</v>
      </c>
      <c r="M181" s="10" t="s">
        <v>121</v>
      </c>
      <c r="N181" s="10">
        <v>841.9296489561264</v>
      </c>
    </row>
    <row r="182" spans="1:14" ht="12.75">
      <c r="A182">
        <v>12</v>
      </c>
      <c r="B182">
        <v>10</v>
      </c>
      <c r="C182">
        <f aca="true" t="shared" si="9" ref="C182:C187">(B182^2)/(PI()*4)</f>
        <v>7.957747154594767</v>
      </c>
      <c r="D182">
        <v>2</v>
      </c>
      <c r="E182">
        <f t="shared" si="8"/>
        <v>15.915494309189533</v>
      </c>
      <c r="J182" s="10" t="s">
        <v>122</v>
      </c>
      <c r="K182" s="10">
        <v>3556.5161470672665</v>
      </c>
      <c r="M182" s="10" t="s">
        <v>122</v>
      </c>
      <c r="N182" s="10">
        <v>1177.1497478434308</v>
      </c>
    </row>
    <row r="183" spans="1:14" ht="12.75">
      <c r="A183">
        <v>12</v>
      </c>
      <c r="B183">
        <v>10</v>
      </c>
      <c r="C183">
        <f t="shared" si="9"/>
        <v>7.957747154594767</v>
      </c>
      <c r="D183">
        <v>2.5</v>
      </c>
      <c r="E183">
        <f t="shared" si="8"/>
        <v>19.89436788648692</v>
      </c>
      <c r="J183" s="10" t="s">
        <v>123</v>
      </c>
      <c r="K183" s="10">
        <v>3</v>
      </c>
      <c r="M183" s="10" t="s">
        <v>123</v>
      </c>
      <c r="N183" s="10">
        <v>4</v>
      </c>
    </row>
    <row r="184" spans="1:14" ht="12.75">
      <c r="A184">
        <v>12</v>
      </c>
      <c r="B184">
        <v>14</v>
      </c>
      <c r="C184">
        <f t="shared" si="9"/>
        <v>15.597184423005743</v>
      </c>
      <c r="D184">
        <v>2.5</v>
      </c>
      <c r="E184">
        <f t="shared" si="8"/>
        <v>38.99296105751436</v>
      </c>
      <c r="J184" s="10" t="s">
        <v>124</v>
      </c>
      <c r="K184" s="10">
        <v>1989.4367886486918</v>
      </c>
      <c r="M184" s="10" t="s">
        <v>124</v>
      </c>
      <c r="N184" s="10">
        <v>841.9296489561264</v>
      </c>
    </row>
    <row r="185" spans="1:14" ht="12.75">
      <c r="A185">
        <v>12</v>
      </c>
      <c r="B185">
        <v>25</v>
      </c>
      <c r="C185">
        <f t="shared" si="9"/>
        <v>49.735919716217296</v>
      </c>
      <c r="D185">
        <v>4.7</v>
      </c>
      <c r="E185">
        <f t="shared" si="8"/>
        <v>233.7588226662213</v>
      </c>
      <c r="J185" s="10" t="s">
        <v>125</v>
      </c>
      <c r="K185" s="10">
        <v>389.9693993109166</v>
      </c>
      <c r="M185" s="10" t="s">
        <v>125</v>
      </c>
      <c r="N185" s="10">
        <v>80.57218994027201</v>
      </c>
    </row>
    <row r="186" spans="1:14" ht="13.5" thickBot="1">
      <c r="A186">
        <v>12</v>
      </c>
      <c r="B186">
        <v>19</v>
      </c>
      <c r="C186">
        <f t="shared" si="9"/>
        <v>28.72746722808711</v>
      </c>
      <c r="D186">
        <v>3</v>
      </c>
      <c r="E186">
        <f t="shared" si="8"/>
        <v>86.18240168426134</v>
      </c>
      <c r="J186" s="11" t="s">
        <v>126</v>
      </c>
      <c r="K186" s="11">
        <v>1986.7307291693216</v>
      </c>
      <c r="M186" s="11" t="s">
        <v>126</v>
      </c>
      <c r="N186" s="11">
        <v>582.372032393215</v>
      </c>
    </row>
    <row r="187" spans="1:5" ht="13.5" thickBot="1">
      <c r="A187">
        <v>12</v>
      </c>
      <c r="B187">
        <v>10</v>
      </c>
      <c r="C187">
        <f t="shared" si="9"/>
        <v>7.957747154594767</v>
      </c>
      <c r="D187">
        <v>2</v>
      </c>
      <c r="E187">
        <f t="shared" si="8"/>
        <v>15.915494309189533</v>
      </c>
    </row>
    <row r="188" spans="5:14" ht="12.75">
      <c r="E188" s="1">
        <f>SUM(E173:E187)</f>
        <v>5548.847566243442</v>
      </c>
      <c r="J188" s="12">
        <v>5271.848334975942</v>
      </c>
      <c r="K188" s="12"/>
      <c r="M188" s="12">
        <v>33.70105919970884</v>
      </c>
      <c r="N188" s="12"/>
    </row>
    <row r="189" spans="1:14" ht="12.75">
      <c r="A189">
        <v>13</v>
      </c>
      <c r="B189" t="s">
        <v>48</v>
      </c>
      <c r="C189">
        <v>22.759156862141033</v>
      </c>
      <c r="D189">
        <v>3.5</v>
      </c>
      <c r="E189">
        <f>C189*D189</f>
        <v>79.65704901749362</v>
      </c>
      <c r="J189" s="10" t="s">
        <v>137</v>
      </c>
      <c r="K189" s="10"/>
      <c r="M189" s="10" t="s">
        <v>138</v>
      </c>
      <c r="N189" s="10"/>
    </row>
    <row r="190" spans="1:14" ht="12.75">
      <c r="A190">
        <v>13</v>
      </c>
      <c r="B190">
        <v>43</v>
      </c>
      <c r="C190">
        <f aca="true" t="shared" si="10" ref="C190:C220">(B190^2)/(PI()*4)</f>
        <v>147.13874488845724</v>
      </c>
      <c r="D190">
        <v>8</v>
      </c>
      <c r="E190">
        <f>C190*D190</f>
        <v>1177.109959107658</v>
      </c>
      <c r="J190" s="10" t="s">
        <v>111</v>
      </c>
      <c r="K190" s="10">
        <v>544.7077927320119</v>
      </c>
      <c r="M190" s="10" t="s">
        <v>111</v>
      </c>
      <c r="N190" s="10">
        <v>30.120072980141195</v>
      </c>
    </row>
    <row r="191" spans="1:14" ht="12.75">
      <c r="A191">
        <v>13</v>
      </c>
      <c r="B191">
        <v>50</v>
      </c>
      <c r="C191">
        <f t="shared" si="10"/>
        <v>198.94367886486918</v>
      </c>
      <c r="D191">
        <v>10</v>
      </c>
      <c r="E191">
        <f>C191*D191</f>
        <v>1989.4367886486918</v>
      </c>
      <c r="J191" s="10" t="s">
        <v>112</v>
      </c>
      <c r="K191" s="10">
        <v>8.255440603920941E-15</v>
      </c>
      <c r="M191" s="10" t="s">
        <v>112</v>
      </c>
      <c r="N191" s="10">
        <v>10.225705093654279</v>
      </c>
    </row>
    <row r="192" spans="1:14" ht="12.75">
      <c r="A192">
        <v>13</v>
      </c>
      <c r="B192">
        <v>33</v>
      </c>
      <c r="C192">
        <f t="shared" si="10"/>
        <v>86.65986651353701</v>
      </c>
      <c r="D192">
        <v>4.5</v>
      </c>
      <c r="E192">
        <f>C192*D192</f>
        <v>389.9693993109166</v>
      </c>
      <c r="J192" s="10" t="s">
        <v>113</v>
      </c>
      <c r="K192" s="10">
        <v>544.7077927320119</v>
      </c>
      <c r="M192" s="10" t="s">
        <v>113</v>
      </c>
      <c r="N192" s="10">
        <v>30.120072980141195</v>
      </c>
    </row>
    <row r="193" spans="5:14" ht="12.75">
      <c r="E193" s="1">
        <f>SUM(E189:E192)</f>
        <v>3636.17319608476</v>
      </c>
      <c r="J193" s="10" t="s">
        <v>114</v>
      </c>
      <c r="K193" s="10" t="e">
        <v>#N/A</v>
      </c>
      <c r="M193" s="10" t="s">
        <v>114</v>
      </c>
      <c r="N193" s="10" t="e">
        <v>#N/A</v>
      </c>
    </row>
    <row r="194" spans="1:14" ht="12.75">
      <c r="A194">
        <v>14</v>
      </c>
      <c r="B194">
        <v>49</v>
      </c>
      <c r="C194">
        <f t="shared" si="10"/>
        <v>191.06550918182035</v>
      </c>
      <c r="D194">
        <v>5.5</v>
      </c>
      <c r="E194">
        <f>C194*D194</f>
        <v>1050.8603005000118</v>
      </c>
      <c r="J194" s="10" t="s">
        <v>115</v>
      </c>
      <c r="K194" s="10" t="e">
        <v>#DIV/0!</v>
      </c>
      <c r="M194" s="10" t="s">
        <v>115</v>
      </c>
      <c r="N194" s="10">
        <v>14.461330828273523</v>
      </c>
    </row>
    <row r="195" spans="1:14" ht="12.75">
      <c r="A195">
        <v>14</v>
      </c>
      <c r="B195">
        <v>20</v>
      </c>
      <c r="C195">
        <f t="shared" si="10"/>
        <v>31.830988618379067</v>
      </c>
      <c r="D195">
        <v>4.5</v>
      </c>
      <c r="E195">
        <f>C195*D195</f>
        <v>143.2394487827058</v>
      </c>
      <c r="J195" s="10" t="s">
        <v>116</v>
      </c>
      <c r="K195" s="10" t="e">
        <v>#DIV/0!</v>
      </c>
      <c r="M195" s="10" t="s">
        <v>116</v>
      </c>
      <c r="N195" s="10">
        <v>209.1300893247742</v>
      </c>
    </row>
    <row r="196" spans="1:14" ht="12.75">
      <c r="A196">
        <v>14</v>
      </c>
      <c r="B196">
        <v>15</v>
      </c>
      <c r="C196">
        <f t="shared" si="10"/>
        <v>17.904931097838226</v>
      </c>
      <c r="D196">
        <v>4.5</v>
      </c>
      <c r="E196">
        <f>C196*D196</f>
        <v>80.57218994027201</v>
      </c>
      <c r="J196" s="10" t="s">
        <v>117</v>
      </c>
      <c r="K196" s="10" t="e">
        <v>#DIV/0!</v>
      </c>
      <c r="M196" s="10" t="s">
        <v>117</v>
      </c>
      <c r="N196" s="10" t="e">
        <v>#DIV/0!</v>
      </c>
    </row>
    <row r="197" spans="1:14" ht="12.75">
      <c r="A197">
        <v>14</v>
      </c>
      <c r="B197">
        <v>20</v>
      </c>
      <c r="C197">
        <f t="shared" si="10"/>
        <v>31.830988618379067</v>
      </c>
      <c r="D197">
        <v>3.5</v>
      </c>
      <c r="E197">
        <f>C197*D197</f>
        <v>111.40846016432673</v>
      </c>
      <c r="J197" s="10" t="s">
        <v>118</v>
      </c>
      <c r="K197" s="10" t="e">
        <v>#DIV/0!</v>
      </c>
      <c r="M197" s="10" t="s">
        <v>118</v>
      </c>
      <c r="N197" s="10" t="e">
        <v>#DIV/0!</v>
      </c>
    </row>
    <row r="198" spans="1:14" ht="12.75">
      <c r="A198">
        <v>14</v>
      </c>
      <c r="B198">
        <v>46</v>
      </c>
      <c r="C198">
        <f t="shared" si="10"/>
        <v>168.38592979122527</v>
      </c>
      <c r="D198">
        <v>5</v>
      </c>
      <c r="E198">
        <f>C198*D198</f>
        <v>841.9296489561264</v>
      </c>
      <c r="J198" s="10" t="s">
        <v>119</v>
      </c>
      <c r="K198" s="10">
        <v>0</v>
      </c>
      <c r="M198" s="10" t="s">
        <v>119</v>
      </c>
      <c r="N198" s="10">
        <v>20.451410187308554</v>
      </c>
    </row>
    <row r="199" spans="5:14" ht="12.75">
      <c r="E199" s="1">
        <f>SUM(E194:E198)</f>
        <v>2228.0100483434426</v>
      </c>
      <c r="J199" s="10" t="s">
        <v>120</v>
      </c>
      <c r="K199" s="10">
        <v>544.7077927320119</v>
      </c>
      <c r="M199" s="10" t="s">
        <v>120</v>
      </c>
      <c r="N199" s="10">
        <v>19.89436788648692</v>
      </c>
    </row>
    <row r="200" spans="1:14" ht="12.75">
      <c r="A200">
        <v>15</v>
      </c>
      <c r="B200">
        <v>91</v>
      </c>
      <c r="C200">
        <f t="shared" si="10"/>
        <v>658.9810418719927</v>
      </c>
      <c r="D200">
        <v>8</v>
      </c>
      <c r="E200">
        <f>C200*D200</f>
        <v>5271.848334975942</v>
      </c>
      <c r="J200" s="10" t="s">
        <v>121</v>
      </c>
      <c r="K200" s="10">
        <v>544.7077927320119</v>
      </c>
      <c r="M200" s="10" t="s">
        <v>121</v>
      </c>
      <c r="N200" s="10">
        <v>40.34577807379547</v>
      </c>
    </row>
    <row r="201" spans="1:14" ht="12.75">
      <c r="A201">
        <v>15</v>
      </c>
      <c r="B201">
        <v>37</v>
      </c>
      <c r="C201">
        <f t="shared" si="10"/>
        <v>108.94155854640236</v>
      </c>
      <c r="D201">
        <v>5</v>
      </c>
      <c r="E201">
        <f>C201*D201</f>
        <v>544.7077927320119</v>
      </c>
      <c r="J201" s="10" t="s">
        <v>122</v>
      </c>
      <c r="K201" s="10">
        <v>544.7077927320119</v>
      </c>
      <c r="M201" s="10" t="s">
        <v>122</v>
      </c>
      <c r="N201" s="10">
        <v>60.24014596028239</v>
      </c>
    </row>
    <row r="202" spans="5:14" ht="12.75">
      <c r="E202" s="1">
        <f>SUM(E200:E201)</f>
        <v>5816.556127707953</v>
      </c>
      <c r="J202" s="10" t="s">
        <v>123</v>
      </c>
      <c r="K202" s="10">
        <v>1</v>
      </c>
      <c r="M202" s="10" t="s">
        <v>123</v>
      </c>
      <c r="N202" s="10">
        <v>2</v>
      </c>
    </row>
    <row r="203" spans="1:14" ht="12.75">
      <c r="A203">
        <v>16</v>
      </c>
      <c r="B203">
        <v>11</v>
      </c>
      <c r="C203">
        <f t="shared" si="10"/>
        <v>9.628874057059669</v>
      </c>
      <c r="D203">
        <v>3.5</v>
      </c>
      <c r="E203">
        <f>C203*D203</f>
        <v>33.70105919970884</v>
      </c>
      <c r="J203" s="10" t="s">
        <v>124</v>
      </c>
      <c r="K203" s="10">
        <v>544.7077927320119</v>
      </c>
      <c r="M203" s="10" t="s">
        <v>124</v>
      </c>
      <c r="N203" s="10">
        <v>40.34577807379547</v>
      </c>
    </row>
    <row r="204" spans="1:14" ht="12.75">
      <c r="A204">
        <v>16</v>
      </c>
      <c r="B204">
        <v>13</v>
      </c>
      <c r="C204">
        <f t="shared" si="10"/>
        <v>13.448592691265157</v>
      </c>
      <c r="D204">
        <v>3</v>
      </c>
      <c r="E204">
        <f>C204*D204</f>
        <v>40.34577807379547</v>
      </c>
      <c r="J204" s="10" t="s">
        <v>125</v>
      </c>
      <c r="K204" s="10">
        <v>544.7077927320119</v>
      </c>
      <c r="M204" s="10" t="s">
        <v>125</v>
      </c>
      <c r="N204" s="10">
        <v>19.89436788648692</v>
      </c>
    </row>
    <row r="205" spans="1:14" ht="13.5" thickBot="1">
      <c r="A205">
        <v>16</v>
      </c>
      <c r="B205">
        <v>10</v>
      </c>
      <c r="C205">
        <f t="shared" si="10"/>
        <v>7.957747154594767</v>
      </c>
      <c r="D205">
        <v>2.5</v>
      </c>
      <c r="E205">
        <f>C205*D205</f>
        <v>19.89436788648692</v>
      </c>
      <c r="J205" s="11" t="s">
        <v>126</v>
      </c>
      <c r="K205" s="11" t="e">
        <v>#NUM!</v>
      </c>
      <c r="M205" s="11" t="s">
        <v>126</v>
      </c>
      <c r="N205" s="11">
        <v>129.92990246934477</v>
      </c>
    </row>
    <row r="206" ht="12.75">
      <c r="E206" s="1">
        <f>SUM(E203:E205)</f>
        <v>93.94120515999123</v>
      </c>
    </row>
    <row r="207" spans="1:5" ht="12.75">
      <c r="A207">
        <v>17</v>
      </c>
      <c r="B207">
        <v>120</v>
      </c>
      <c r="C207">
        <f t="shared" si="10"/>
        <v>1145.9155902616465</v>
      </c>
      <c r="D207">
        <v>13</v>
      </c>
      <c r="E207">
        <f>C207*D207</f>
        <v>14896.902673401404</v>
      </c>
    </row>
    <row r="208" spans="1:5" ht="12.75">
      <c r="A208">
        <v>17</v>
      </c>
      <c r="B208">
        <v>15</v>
      </c>
      <c r="C208">
        <f t="shared" si="10"/>
        <v>17.904931097838226</v>
      </c>
      <c r="D208">
        <v>2</v>
      </c>
      <c r="E208">
        <f>C208*D208</f>
        <v>35.80986219567645</v>
      </c>
    </row>
    <row r="209" spans="1:5" ht="12.75">
      <c r="A209">
        <v>17</v>
      </c>
      <c r="B209">
        <v>40</v>
      </c>
      <c r="C209">
        <f t="shared" si="10"/>
        <v>127.32395447351627</v>
      </c>
      <c r="D209">
        <v>5.5</v>
      </c>
      <c r="E209">
        <f>C209*D209</f>
        <v>700.2817496043394</v>
      </c>
    </row>
    <row r="210" ht="12.75">
      <c r="E210" s="1">
        <f>SUM(E207:E209)</f>
        <v>15632.99428520142</v>
      </c>
    </row>
    <row r="211" spans="1:5" ht="12.75">
      <c r="A211">
        <v>18</v>
      </c>
      <c r="B211">
        <v>56</v>
      </c>
      <c r="C211">
        <f t="shared" si="10"/>
        <v>249.55495076809189</v>
      </c>
      <c r="D211">
        <v>6.5</v>
      </c>
      <c r="E211">
        <f>C211*D211</f>
        <v>1622.1071799925971</v>
      </c>
    </row>
    <row r="212" spans="1:5" ht="12.75">
      <c r="A212">
        <v>18</v>
      </c>
      <c r="B212">
        <v>14</v>
      </c>
      <c r="C212">
        <f t="shared" si="10"/>
        <v>15.597184423005743</v>
      </c>
      <c r="D212">
        <v>1.5</v>
      </c>
      <c r="E212">
        <f>C212*D212</f>
        <v>23.395776634508614</v>
      </c>
    </row>
    <row r="213" spans="1:5" ht="12.75">
      <c r="A213">
        <v>18</v>
      </c>
      <c r="B213">
        <v>45</v>
      </c>
      <c r="C213">
        <f t="shared" si="10"/>
        <v>161.14437988054402</v>
      </c>
      <c r="D213">
        <v>6</v>
      </c>
      <c r="E213">
        <f>C213*D213</f>
        <v>966.8662792832641</v>
      </c>
    </row>
    <row r="214" spans="1:5" ht="12.75">
      <c r="A214">
        <v>18</v>
      </c>
      <c r="B214">
        <v>19</v>
      </c>
      <c r="C214">
        <f t="shared" si="10"/>
        <v>28.72746722808711</v>
      </c>
      <c r="D214">
        <v>3</v>
      </c>
      <c r="E214">
        <f>C214*D214</f>
        <v>86.18240168426134</v>
      </c>
    </row>
    <row r="215" ht="12.75">
      <c r="E215" s="1">
        <f>SUM(E211:E214)</f>
        <v>2698.5516375946313</v>
      </c>
    </row>
    <row r="216" spans="1:5" ht="12.75">
      <c r="A216">
        <v>19</v>
      </c>
      <c r="B216">
        <v>31</v>
      </c>
      <c r="C216">
        <f t="shared" si="10"/>
        <v>76.47395015565571</v>
      </c>
      <c r="D216">
        <v>6</v>
      </c>
      <c r="E216">
        <f>C216*D216</f>
        <v>458.8437009339343</v>
      </c>
    </row>
    <row r="217" spans="1:5" ht="12.75">
      <c r="A217">
        <v>19</v>
      </c>
      <c r="B217">
        <v>33</v>
      </c>
      <c r="C217">
        <f t="shared" si="10"/>
        <v>86.65986651353701</v>
      </c>
      <c r="D217">
        <v>7</v>
      </c>
      <c r="E217">
        <f>C217*D217</f>
        <v>606.619065594759</v>
      </c>
    </row>
    <row r="218" ht="12.75">
      <c r="E218" s="1">
        <f>SUM(E216:E217)</f>
        <v>1065.4627665286935</v>
      </c>
    </row>
    <row r="219" spans="1:5" ht="12.75">
      <c r="A219">
        <v>20</v>
      </c>
      <c r="B219">
        <v>12</v>
      </c>
      <c r="C219">
        <f t="shared" si="10"/>
        <v>11.459155902616464</v>
      </c>
      <c r="D219">
        <v>3</v>
      </c>
      <c r="E219">
        <f>C219*D219</f>
        <v>34.37746770784939</v>
      </c>
    </row>
    <row r="220" spans="1:5" ht="12.75">
      <c r="A220">
        <v>20</v>
      </c>
      <c r="B220">
        <v>12</v>
      </c>
      <c r="C220">
        <f t="shared" si="10"/>
        <v>11.459155902616464</v>
      </c>
      <c r="D220">
        <v>3</v>
      </c>
      <c r="E220">
        <f>C220*D220</f>
        <v>34.37746770784939</v>
      </c>
    </row>
    <row r="221" ht="12.75">
      <c r="E221" s="1">
        <f>SUM(E219:E220)</f>
        <v>68.75493541569878</v>
      </c>
    </row>
    <row r="223" ht="13.5" thickBot="1"/>
    <row r="224" spans="10:14" ht="12.75">
      <c r="J224" s="12">
        <v>14896.902673401404</v>
      </c>
      <c r="K224" s="12"/>
      <c r="M224" s="12">
        <v>1622.1071799925971</v>
      </c>
      <c r="N224" s="12"/>
    </row>
    <row r="225" spans="10:14" ht="12.75">
      <c r="J225" s="10" t="s">
        <v>139</v>
      </c>
      <c r="K225" s="10"/>
      <c r="M225" s="10" t="s">
        <v>140</v>
      </c>
      <c r="N225" s="10"/>
    </row>
    <row r="226" spans="10:14" ht="12.75">
      <c r="J226" s="10" t="s">
        <v>111</v>
      </c>
      <c r="K226" s="10">
        <v>368.04580590000796</v>
      </c>
      <c r="M226" s="10" t="s">
        <v>111</v>
      </c>
      <c r="N226" s="10">
        <v>358.8148192006781</v>
      </c>
    </row>
    <row r="227" spans="10:14" ht="12.75">
      <c r="J227" s="10" t="s">
        <v>112</v>
      </c>
      <c r="K227" s="10">
        <v>332.2359437043314</v>
      </c>
      <c r="M227" s="10" t="s">
        <v>112</v>
      </c>
      <c r="N227" s="10">
        <v>304.56552313785625</v>
      </c>
    </row>
    <row r="228" spans="10:14" ht="12.75">
      <c r="J228" s="10" t="s">
        <v>113</v>
      </c>
      <c r="K228" s="10">
        <v>368.0458059000079</v>
      </c>
      <c r="M228" s="10" t="s">
        <v>113</v>
      </c>
      <c r="N228" s="10">
        <v>86.18240168426134</v>
      </c>
    </row>
    <row r="229" spans="10:14" ht="12.75">
      <c r="J229" s="10" t="s">
        <v>114</v>
      </c>
      <c r="K229" s="10" t="e">
        <v>#N/A</v>
      </c>
      <c r="M229" s="10" t="s">
        <v>114</v>
      </c>
      <c r="N229" s="10" t="e">
        <v>#N/A</v>
      </c>
    </row>
    <row r="230" spans="10:14" ht="12.75">
      <c r="J230" s="10" t="s">
        <v>115</v>
      </c>
      <c r="K230" s="10">
        <v>469.8525774944896</v>
      </c>
      <c r="M230" s="10" t="s">
        <v>115</v>
      </c>
      <c r="N230" s="10">
        <v>527.5229603085614</v>
      </c>
    </row>
    <row r="231" spans="10:14" ht="12.75">
      <c r="J231" s="10" t="s">
        <v>116</v>
      </c>
      <c r="K231" s="10">
        <v>220761.44457821536</v>
      </c>
      <c r="M231" s="10" t="s">
        <v>116</v>
      </c>
      <c r="N231" s="10">
        <v>278280.4736527081</v>
      </c>
    </row>
    <row r="232" spans="10:14" ht="12.75">
      <c r="J232" s="10" t="s">
        <v>117</v>
      </c>
      <c r="K232" s="10" t="e">
        <v>#DIV/0!</v>
      </c>
      <c r="M232" s="10" t="s">
        <v>117</v>
      </c>
      <c r="N232" s="10" t="e">
        <v>#DIV/0!</v>
      </c>
    </row>
    <row r="233" spans="10:14" ht="12.75">
      <c r="J233" s="10" t="s">
        <v>118</v>
      </c>
      <c r="K233" s="10" t="e">
        <v>#DIV/0!</v>
      </c>
      <c r="M233" s="10" t="s">
        <v>118</v>
      </c>
      <c r="N233" s="10">
        <v>1.7044880396973405</v>
      </c>
    </row>
    <row r="234" spans="10:14" ht="12.75">
      <c r="J234" s="10" t="s">
        <v>119</v>
      </c>
      <c r="K234" s="10">
        <v>664.471887408663</v>
      </c>
      <c r="M234" s="10" t="s">
        <v>119</v>
      </c>
      <c r="N234" s="10">
        <v>943.4705026487555</v>
      </c>
    </row>
    <row r="235" spans="10:14" ht="12.75">
      <c r="J235" s="10" t="s">
        <v>120</v>
      </c>
      <c r="K235" s="10">
        <v>35.80986219567645</v>
      </c>
      <c r="M235" s="10" t="s">
        <v>120</v>
      </c>
      <c r="N235" s="10">
        <v>23.395776634508614</v>
      </c>
    </row>
    <row r="236" spans="10:14" ht="12.75">
      <c r="J236" s="10" t="s">
        <v>121</v>
      </c>
      <c r="K236" s="10">
        <v>700.2817496043394</v>
      </c>
      <c r="M236" s="10" t="s">
        <v>121</v>
      </c>
      <c r="N236" s="10">
        <v>966.8662792832641</v>
      </c>
    </row>
    <row r="237" spans="10:14" ht="12.75">
      <c r="J237" s="10" t="s">
        <v>122</v>
      </c>
      <c r="K237" s="10">
        <v>736.0916118000159</v>
      </c>
      <c r="M237" s="10" t="s">
        <v>122</v>
      </c>
      <c r="N237" s="10">
        <v>1076.4444576020342</v>
      </c>
    </row>
    <row r="238" spans="10:14" ht="12.75">
      <c r="J238" s="10" t="s">
        <v>123</v>
      </c>
      <c r="K238" s="10">
        <v>2</v>
      </c>
      <c r="M238" s="10" t="s">
        <v>123</v>
      </c>
      <c r="N238" s="10">
        <v>3</v>
      </c>
    </row>
    <row r="239" spans="10:14" ht="12.75">
      <c r="J239" s="10" t="s">
        <v>124</v>
      </c>
      <c r="K239" s="10">
        <v>700.2817496043394</v>
      </c>
      <c r="M239" s="10" t="s">
        <v>124</v>
      </c>
      <c r="N239" s="10">
        <v>966.8662792832641</v>
      </c>
    </row>
    <row r="240" spans="10:14" ht="12.75">
      <c r="J240" s="10" t="s">
        <v>125</v>
      </c>
      <c r="K240" s="10">
        <v>35.80986219567645</v>
      </c>
      <c r="M240" s="10" t="s">
        <v>125</v>
      </c>
      <c r="N240" s="10">
        <v>23.395776634508614</v>
      </c>
    </row>
    <row r="241" spans="10:14" ht="13.5" thickBot="1">
      <c r="J241" s="11" t="s">
        <v>126</v>
      </c>
      <c r="K241" s="11">
        <v>4221.457920696607</v>
      </c>
      <c r="M241" s="11" t="s">
        <v>126</v>
      </c>
      <c r="N241" s="11">
        <v>1310.4396794542574</v>
      </c>
    </row>
    <row r="242" ht="13.5" thickBot="1"/>
    <row r="243" spans="10:14" ht="12.75">
      <c r="J243" s="12">
        <v>458.8437009339343</v>
      </c>
      <c r="K243" s="12"/>
      <c r="M243" s="12">
        <v>34.37746770784939</v>
      </c>
      <c r="N243" s="12"/>
    </row>
    <row r="244" spans="10:14" ht="12.75">
      <c r="J244" s="10" t="s">
        <v>141</v>
      </c>
      <c r="K244" s="10"/>
      <c r="M244" s="10" t="s">
        <v>142</v>
      </c>
      <c r="N244" s="10"/>
    </row>
    <row r="245" spans="10:14" ht="12.75">
      <c r="J245" s="10" t="s">
        <v>111</v>
      </c>
      <c r="K245" s="10">
        <v>606.619065594759</v>
      </c>
      <c r="M245" s="10" t="s">
        <v>111</v>
      </c>
      <c r="N245" s="10">
        <v>34.37746770784939</v>
      </c>
    </row>
    <row r="246" spans="10:14" ht="12.75">
      <c r="J246" s="10" t="s">
        <v>112</v>
      </c>
      <c r="K246" s="10">
        <v>8.255440603920941E-15</v>
      </c>
      <c r="M246" s="10" t="s">
        <v>112</v>
      </c>
      <c r="N246" s="10">
        <v>8.255440603920941E-15</v>
      </c>
    </row>
    <row r="247" spans="10:14" ht="12.75">
      <c r="J247" s="10" t="s">
        <v>113</v>
      </c>
      <c r="K247" s="10">
        <v>606.619065594759</v>
      </c>
      <c r="M247" s="10" t="s">
        <v>113</v>
      </c>
      <c r="N247" s="10">
        <v>34.37746770784939</v>
      </c>
    </row>
    <row r="248" spans="10:14" ht="12.75">
      <c r="J248" s="10" t="s">
        <v>114</v>
      </c>
      <c r="K248" s="10" t="e">
        <v>#N/A</v>
      </c>
      <c r="M248" s="10" t="s">
        <v>114</v>
      </c>
      <c r="N248" s="10" t="e">
        <v>#N/A</v>
      </c>
    </row>
    <row r="249" spans="10:14" ht="12.75">
      <c r="J249" s="10" t="s">
        <v>115</v>
      </c>
      <c r="K249" s="10" t="e">
        <v>#DIV/0!</v>
      </c>
      <c r="M249" s="10" t="s">
        <v>115</v>
      </c>
      <c r="N249" s="10" t="e">
        <v>#DIV/0!</v>
      </c>
    </row>
    <row r="250" spans="10:14" ht="12.75">
      <c r="J250" s="10" t="s">
        <v>116</v>
      </c>
      <c r="K250" s="10" t="e">
        <v>#DIV/0!</v>
      </c>
      <c r="M250" s="10" t="s">
        <v>116</v>
      </c>
      <c r="N250" s="10" t="e">
        <v>#DIV/0!</v>
      </c>
    </row>
    <row r="251" spans="10:14" ht="12.75">
      <c r="J251" s="10" t="s">
        <v>117</v>
      </c>
      <c r="K251" s="10" t="e">
        <v>#DIV/0!</v>
      </c>
      <c r="M251" s="10" t="s">
        <v>117</v>
      </c>
      <c r="N251" s="10" t="e">
        <v>#DIV/0!</v>
      </c>
    </row>
    <row r="252" spans="10:14" ht="12.75">
      <c r="J252" s="10" t="s">
        <v>118</v>
      </c>
      <c r="K252" s="10" t="e">
        <v>#DIV/0!</v>
      </c>
      <c r="M252" s="10" t="s">
        <v>118</v>
      </c>
      <c r="N252" s="10" t="e">
        <v>#DIV/0!</v>
      </c>
    </row>
    <row r="253" spans="10:14" ht="12.75">
      <c r="J253" s="10" t="s">
        <v>119</v>
      </c>
      <c r="K253" s="10">
        <v>0</v>
      </c>
      <c r="M253" s="10" t="s">
        <v>119</v>
      </c>
      <c r="N253" s="10">
        <v>0</v>
      </c>
    </row>
    <row r="254" spans="10:14" ht="12.75">
      <c r="J254" s="10" t="s">
        <v>120</v>
      </c>
      <c r="K254" s="10">
        <v>606.619065594759</v>
      </c>
      <c r="M254" s="10" t="s">
        <v>120</v>
      </c>
      <c r="N254" s="10">
        <v>34.37746770784939</v>
      </c>
    </row>
    <row r="255" spans="10:14" ht="12.75">
      <c r="J255" s="10" t="s">
        <v>121</v>
      </c>
      <c r="K255" s="10">
        <v>606.619065594759</v>
      </c>
      <c r="M255" s="10" t="s">
        <v>121</v>
      </c>
      <c r="N255" s="10">
        <v>34.37746770784939</v>
      </c>
    </row>
    <row r="256" spans="10:14" ht="12.75">
      <c r="J256" s="10" t="s">
        <v>122</v>
      </c>
      <c r="K256" s="10">
        <v>606.619065594759</v>
      </c>
      <c r="M256" s="10" t="s">
        <v>122</v>
      </c>
      <c r="N256" s="10">
        <v>34.37746770784939</v>
      </c>
    </row>
    <row r="257" spans="10:14" ht="12.75">
      <c r="J257" s="10" t="s">
        <v>123</v>
      </c>
      <c r="K257" s="10">
        <v>1</v>
      </c>
      <c r="M257" s="10" t="s">
        <v>123</v>
      </c>
      <c r="N257" s="10">
        <v>1</v>
      </c>
    </row>
    <row r="258" spans="10:14" ht="12.75">
      <c r="J258" s="10" t="s">
        <v>124</v>
      </c>
      <c r="K258" s="10">
        <v>606.619065594759</v>
      </c>
      <c r="M258" s="10" t="s">
        <v>124</v>
      </c>
      <c r="N258" s="10">
        <v>34.37746770784939</v>
      </c>
    </row>
    <row r="259" spans="10:14" ht="12.75">
      <c r="J259" s="10" t="s">
        <v>125</v>
      </c>
      <c r="K259" s="10">
        <v>606.619065594759</v>
      </c>
      <c r="M259" s="10" t="s">
        <v>125</v>
      </c>
      <c r="N259" s="10">
        <v>34.37746770784939</v>
      </c>
    </row>
    <row r="260" spans="10:14" ht="13.5" thickBot="1">
      <c r="J260" s="11" t="s">
        <v>126</v>
      </c>
      <c r="K260" s="11" t="e">
        <v>#NUM!</v>
      </c>
      <c r="M260" s="11" t="s">
        <v>126</v>
      </c>
      <c r="N260" s="11" t="e">
        <v>#NUM!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1"/>
  <sheetViews>
    <sheetView workbookViewId="0" topLeftCell="A1">
      <selection activeCell="H196" sqref="H196"/>
    </sheetView>
  </sheetViews>
  <sheetFormatPr defaultColWidth="9.140625" defaultRowHeight="12.75"/>
  <cols>
    <col min="1" max="1" width="9.140625" style="2" customWidth="1"/>
    <col min="2" max="2" width="11.140625" style="2" customWidth="1"/>
    <col min="3" max="3" width="7.57421875" style="2" customWidth="1"/>
    <col min="4" max="4" width="7.28125" style="2" customWidth="1"/>
    <col min="5" max="5" width="13.28125" style="2" customWidth="1"/>
    <col min="8" max="8" width="5.140625" style="0" customWidth="1"/>
    <col min="9" max="9" width="18.421875" style="0" customWidth="1"/>
  </cols>
  <sheetData>
    <row r="1" s="2" customFormat="1" ht="12.75">
      <c r="A1" s="2" t="s">
        <v>148</v>
      </c>
    </row>
    <row r="2" ht="12.75">
      <c r="A2" s="2" t="s">
        <v>69</v>
      </c>
    </row>
    <row r="3" spans="1:7" ht="12.75">
      <c r="A3" s="2">
        <v>1</v>
      </c>
      <c r="B3" s="2" t="s">
        <v>0</v>
      </c>
      <c r="C3" s="2" t="s">
        <v>1</v>
      </c>
      <c r="D3" s="2" t="s">
        <v>2</v>
      </c>
      <c r="E3" s="2" t="s">
        <v>3</v>
      </c>
      <c r="F3" t="s">
        <v>4</v>
      </c>
      <c r="G3" t="s">
        <v>5</v>
      </c>
    </row>
    <row r="4" spans="1:5" ht="12.75">
      <c r="A4" s="2">
        <v>1</v>
      </c>
      <c r="B4" s="2">
        <v>42</v>
      </c>
      <c r="C4" s="2">
        <v>7</v>
      </c>
      <c r="D4" s="2">
        <v>1</v>
      </c>
      <c r="E4" s="2">
        <v>4.5</v>
      </c>
    </row>
    <row r="5" spans="1:10" ht="12.75">
      <c r="A5" s="2">
        <v>2</v>
      </c>
      <c r="B5" s="2">
        <v>12</v>
      </c>
      <c r="C5" s="2">
        <v>1.7</v>
      </c>
      <c r="D5" s="2">
        <v>2</v>
      </c>
      <c r="E5" s="2">
        <v>1.7</v>
      </c>
      <c r="H5" s="2" t="s">
        <v>72</v>
      </c>
      <c r="I5" s="2" t="s">
        <v>2</v>
      </c>
      <c r="J5" s="2"/>
    </row>
    <row r="6" spans="1:11" ht="12.75">
      <c r="A6" s="2">
        <v>3</v>
      </c>
      <c r="B6" s="2" t="s">
        <v>32</v>
      </c>
      <c r="C6" s="2">
        <v>1.5</v>
      </c>
      <c r="D6" s="2">
        <v>3</v>
      </c>
      <c r="E6" s="2">
        <v>1.5</v>
      </c>
      <c r="H6" s="2">
        <v>1</v>
      </c>
      <c r="I6" s="2" t="s">
        <v>73</v>
      </c>
      <c r="J6" s="2">
        <v>100</v>
      </c>
      <c r="K6">
        <v>10</v>
      </c>
    </row>
    <row r="7" spans="1:11" ht="12.75">
      <c r="A7" s="2">
        <v>4</v>
      </c>
      <c r="B7" s="2">
        <v>13</v>
      </c>
      <c r="C7" s="2">
        <v>1.5</v>
      </c>
      <c r="D7" s="2">
        <v>9</v>
      </c>
      <c r="E7" s="2">
        <v>1.5</v>
      </c>
      <c r="H7" s="2">
        <v>2</v>
      </c>
      <c r="I7" s="2" t="s">
        <v>74</v>
      </c>
      <c r="J7" s="2">
        <v>200</v>
      </c>
      <c r="K7">
        <v>14</v>
      </c>
    </row>
    <row r="8" spans="1:11" ht="12.75">
      <c r="A8" s="2">
        <v>5</v>
      </c>
      <c r="B8" s="2" t="s">
        <v>33</v>
      </c>
      <c r="C8" s="2">
        <v>1.2</v>
      </c>
      <c r="D8" s="2">
        <v>3</v>
      </c>
      <c r="E8" s="2">
        <v>1.2</v>
      </c>
      <c r="H8" s="2">
        <v>3</v>
      </c>
      <c r="I8" s="2" t="s">
        <v>75</v>
      </c>
      <c r="J8" s="2">
        <v>300</v>
      </c>
      <c r="K8" s="2">
        <v>17</v>
      </c>
    </row>
    <row r="9" spans="1:11" ht="12.75">
      <c r="A9" s="2">
        <v>6</v>
      </c>
      <c r="B9" s="2">
        <v>11</v>
      </c>
      <c r="C9" s="2">
        <v>1.5</v>
      </c>
      <c r="D9" s="2">
        <v>2</v>
      </c>
      <c r="E9" s="2">
        <v>1.5</v>
      </c>
      <c r="H9" s="2">
        <v>4</v>
      </c>
      <c r="I9" s="2"/>
      <c r="J9" s="2">
        <v>400</v>
      </c>
      <c r="K9" s="2">
        <v>17</v>
      </c>
    </row>
    <row r="10" spans="1:11" ht="12.75">
      <c r="A10" s="2">
        <v>7</v>
      </c>
      <c r="B10" s="2">
        <v>38</v>
      </c>
      <c r="C10" s="2">
        <v>1.6</v>
      </c>
      <c r="D10" s="2">
        <v>4</v>
      </c>
      <c r="E10" s="2">
        <v>0.7</v>
      </c>
      <c r="H10" s="2">
        <v>5</v>
      </c>
      <c r="I10" s="2">
        <v>15.16</v>
      </c>
      <c r="J10" s="2">
        <v>500</v>
      </c>
      <c r="K10" s="2">
        <v>19</v>
      </c>
    </row>
    <row r="11" spans="1:11" ht="12.75">
      <c r="A11" s="2">
        <v>8</v>
      </c>
      <c r="B11" s="2">
        <v>16</v>
      </c>
      <c r="C11" s="2">
        <v>2</v>
      </c>
      <c r="D11" s="2">
        <v>2</v>
      </c>
      <c r="E11" s="2">
        <v>2</v>
      </c>
      <c r="H11" s="2">
        <v>6</v>
      </c>
      <c r="I11" s="2">
        <v>17</v>
      </c>
      <c r="J11" s="2">
        <v>600</v>
      </c>
      <c r="K11" s="2">
        <v>20</v>
      </c>
    </row>
    <row r="12" spans="1:11" ht="12.75">
      <c r="A12" s="2">
        <v>9</v>
      </c>
      <c r="B12" s="2">
        <v>15</v>
      </c>
      <c r="C12" s="2">
        <v>2.2</v>
      </c>
      <c r="D12" s="2">
        <v>2</v>
      </c>
      <c r="E12" s="2">
        <v>2.2</v>
      </c>
      <c r="H12" s="2">
        <v>7</v>
      </c>
      <c r="I12" s="2"/>
      <c r="J12" s="2">
        <v>700</v>
      </c>
      <c r="K12" s="2">
        <v>20</v>
      </c>
    </row>
    <row r="13" spans="1:11" ht="12.75">
      <c r="A13" s="2">
        <v>10</v>
      </c>
      <c r="B13" s="2">
        <v>30</v>
      </c>
      <c r="C13" s="2">
        <v>1</v>
      </c>
      <c r="D13" s="2">
        <v>5</v>
      </c>
      <c r="E13" s="2">
        <v>0.4</v>
      </c>
      <c r="H13" s="2">
        <v>8</v>
      </c>
      <c r="I13" s="2"/>
      <c r="J13" s="2">
        <v>800</v>
      </c>
      <c r="K13" s="2">
        <v>20</v>
      </c>
    </row>
    <row r="14" spans="1:11" ht="12.75">
      <c r="A14" s="2">
        <v>11</v>
      </c>
      <c r="B14" s="2" t="s">
        <v>34</v>
      </c>
      <c r="C14" s="2">
        <v>4.7</v>
      </c>
      <c r="D14" s="2">
        <v>12</v>
      </c>
      <c r="E14" s="2">
        <v>4.7</v>
      </c>
      <c r="H14" s="2">
        <v>9</v>
      </c>
      <c r="I14" s="2"/>
      <c r="J14" s="2">
        <v>900</v>
      </c>
      <c r="K14" s="2">
        <v>20</v>
      </c>
    </row>
    <row r="15" spans="1:11" ht="12.75">
      <c r="A15" s="2">
        <v>12</v>
      </c>
      <c r="B15" s="2">
        <v>30</v>
      </c>
      <c r="C15" s="2">
        <v>1</v>
      </c>
      <c r="D15" s="2">
        <v>6</v>
      </c>
      <c r="E15" s="2">
        <v>1</v>
      </c>
      <c r="H15" s="2">
        <v>10</v>
      </c>
      <c r="I15" s="2"/>
      <c r="J15" s="2">
        <v>1000</v>
      </c>
      <c r="K15" s="2">
        <v>20</v>
      </c>
    </row>
    <row r="16" spans="1:5" ht="12.75">
      <c r="A16" s="2">
        <v>13</v>
      </c>
      <c r="B16" s="2" t="s">
        <v>35</v>
      </c>
      <c r="C16" s="2">
        <v>1</v>
      </c>
      <c r="D16" s="2">
        <v>3</v>
      </c>
      <c r="E16" s="2">
        <v>1</v>
      </c>
    </row>
    <row r="17" spans="1:5" ht="12.75">
      <c r="A17" s="2">
        <v>14</v>
      </c>
      <c r="B17" s="2" t="s">
        <v>36</v>
      </c>
      <c r="C17" s="2">
        <v>9</v>
      </c>
      <c r="D17" s="2">
        <v>7</v>
      </c>
      <c r="E17" s="2">
        <v>5</v>
      </c>
    </row>
    <row r="18" spans="1:5" ht="12.75">
      <c r="A18" s="2">
        <v>15</v>
      </c>
      <c r="B18" s="2" t="s">
        <v>37</v>
      </c>
      <c r="C18" s="2">
        <v>5.5</v>
      </c>
      <c r="D18" s="2">
        <v>12</v>
      </c>
      <c r="E18" s="2">
        <v>5.5</v>
      </c>
    </row>
    <row r="19" spans="1:5" ht="12.75">
      <c r="A19" s="2">
        <v>16</v>
      </c>
      <c r="B19" s="2">
        <v>45</v>
      </c>
      <c r="C19" s="2">
        <v>5.8</v>
      </c>
      <c r="D19" s="2">
        <v>8</v>
      </c>
      <c r="E19" s="2">
        <v>3</v>
      </c>
    </row>
    <row r="20" spans="1:5" ht="12.75">
      <c r="A20" s="2">
        <v>17</v>
      </c>
      <c r="B20" s="2">
        <v>22</v>
      </c>
      <c r="C20" s="2">
        <v>5.6</v>
      </c>
      <c r="D20" s="2">
        <v>7</v>
      </c>
      <c r="E20" s="2">
        <v>5.6</v>
      </c>
    </row>
    <row r="21" spans="1:5" ht="12.75">
      <c r="A21" s="2">
        <v>18</v>
      </c>
      <c r="B21" s="2">
        <v>10</v>
      </c>
      <c r="C21" s="2">
        <v>1.3</v>
      </c>
      <c r="D21" s="2">
        <v>3</v>
      </c>
      <c r="E21" s="2">
        <v>1.3</v>
      </c>
    </row>
    <row r="22" spans="1:5" ht="12.75">
      <c r="A22" s="2">
        <v>19</v>
      </c>
      <c r="B22" s="2">
        <v>12</v>
      </c>
      <c r="C22" s="2">
        <v>1.45</v>
      </c>
      <c r="D22" s="2">
        <v>3</v>
      </c>
      <c r="E22" s="2">
        <v>1.45</v>
      </c>
    </row>
    <row r="23" spans="1:5" ht="12.75">
      <c r="A23" s="2">
        <v>20</v>
      </c>
      <c r="B23" s="2">
        <v>10</v>
      </c>
      <c r="C23" s="2">
        <v>1.4</v>
      </c>
      <c r="D23" s="2">
        <v>3</v>
      </c>
      <c r="E23" s="2">
        <v>1.4</v>
      </c>
    </row>
    <row r="24" spans="1:5" ht="12.75">
      <c r="A24" s="2">
        <v>21</v>
      </c>
      <c r="B24" s="2">
        <v>12</v>
      </c>
      <c r="C24" s="2">
        <v>1.5</v>
      </c>
      <c r="D24" s="2">
        <v>9</v>
      </c>
      <c r="E24" s="2">
        <v>1.5</v>
      </c>
    </row>
    <row r="25" spans="1:5" ht="12.75">
      <c r="A25" s="2">
        <v>22</v>
      </c>
      <c r="B25" s="2">
        <v>12</v>
      </c>
      <c r="C25" s="2">
        <v>1.8</v>
      </c>
      <c r="D25" s="2">
        <v>2</v>
      </c>
      <c r="E25" s="2">
        <v>1.8</v>
      </c>
    </row>
    <row r="26" ht="12.75">
      <c r="A26" s="2">
        <v>2</v>
      </c>
    </row>
    <row r="27" spans="1:5" ht="12.75">
      <c r="A27" s="2">
        <v>1</v>
      </c>
      <c r="B27" s="2" t="s">
        <v>38</v>
      </c>
      <c r="C27" s="2">
        <v>3</v>
      </c>
      <c r="D27" s="2">
        <v>11</v>
      </c>
      <c r="E27" s="2">
        <v>3</v>
      </c>
    </row>
    <row r="28" spans="1:5" ht="12.75">
      <c r="A28" s="2">
        <v>2</v>
      </c>
      <c r="B28" s="2">
        <v>10</v>
      </c>
      <c r="C28" s="2">
        <v>1.5</v>
      </c>
      <c r="D28" s="2">
        <v>3</v>
      </c>
      <c r="E28" s="2">
        <v>1.5</v>
      </c>
    </row>
    <row r="29" spans="1:5" ht="12.75">
      <c r="A29" s="2">
        <v>3</v>
      </c>
      <c r="B29" s="2">
        <v>31</v>
      </c>
      <c r="C29" s="2">
        <v>6</v>
      </c>
      <c r="D29" s="2">
        <v>19</v>
      </c>
      <c r="E29" s="2">
        <v>2</v>
      </c>
    </row>
    <row r="30" spans="1:5" ht="12.75">
      <c r="A30" s="2">
        <v>4</v>
      </c>
      <c r="B30" s="2">
        <v>11</v>
      </c>
      <c r="C30" s="2">
        <v>2</v>
      </c>
      <c r="D30" s="2">
        <v>3</v>
      </c>
      <c r="E30" s="2">
        <v>2</v>
      </c>
    </row>
    <row r="31" spans="1:5" ht="12.75">
      <c r="A31" s="2">
        <v>5</v>
      </c>
      <c r="B31" s="2">
        <v>10</v>
      </c>
      <c r="C31" s="2">
        <v>2.5</v>
      </c>
      <c r="D31" s="2">
        <v>12</v>
      </c>
      <c r="E31" s="2">
        <v>2.5</v>
      </c>
    </row>
    <row r="32" spans="1:5" ht="12.75">
      <c r="A32" s="2">
        <v>6</v>
      </c>
      <c r="B32" s="2">
        <v>12.5</v>
      </c>
      <c r="C32" s="2">
        <v>3</v>
      </c>
      <c r="D32" s="2">
        <v>11</v>
      </c>
      <c r="E32" s="2">
        <v>3</v>
      </c>
    </row>
    <row r="33" spans="1:5" ht="12.75">
      <c r="A33" s="2">
        <v>7</v>
      </c>
      <c r="B33" s="2">
        <v>15</v>
      </c>
      <c r="C33" s="2">
        <v>1.5</v>
      </c>
      <c r="D33" s="2">
        <v>9</v>
      </c>
      <c r="E33" s="2">
        <v>1.5</v>
      </c>
    </row>
    <row r="34" spans="1:5" ht="12.75">
      <c r="A34" s="2">
        <v>8</v>
      </c>
      <c r="B34" s="2" t="s">
        <v>39</v>
      </c>
      <c r="C34" s="2">
        <v>3.5</v>
      </c>
      <c r="D34" s="2">
        <v>11</v>
      </c>
      <c r="E34" s="2">
        <v>3.5</v>
      </c>
    </row>
    <row r="35" spans="1:5" ht="12.75">
      <c r="A35" s="2">
        <v>9</v>
      </c>
      <c r="B35" s="2" t="s">
        <v>40</v>
      </c>
      <c r="C35" s="2">
        <v>3.5</v>
      </c>
      <c r="D35" s="2">
        <v>11</v>
      </c>
      <c r="E35" s="2">
        <v>3.5</v>
      </c>
    </row>
    <row r="36" spans="1:16" ht="12.75">
      <c r="A36" s="2">
        <v>10</v>
      </c>
      <c r="B36" s="2">
        <v>15</v>
      </c>
      <c r="C36" s="2">
        <v>1.6</v>
      </c>
      <c r="D36" s="2">
        <v>2</v>
      </c>
      <c r="E36" s="2">
        <v>1.6</v>
      </c>
      <c r="P36">
        <v>2</v>
      </c>
    </row>
    <row r="37" spans="1:5" ht="12.75">
      <c r="A37" s="2">
        <v>11</v>
      </c>
      <c r="B37" s="2">
        <v>12</v>
      </c>
      <c r="C37" s="2">
        <v>3</v>
      </c>
      <c r="D37" s="2">
        <v>20</v>
      </c>
      <c r="E37" s="2">
        <v>3</v>
      </c>
    </row>
    <row r="38" spans="1:5" ht="12.75">
      <c r="A38" s="2">
        <v>12</v>
      </c>
      <c r="B38" s="2">
        <v>15</v>
      </c>
      <c r="C38" s="2">
        <v>1.7</v>
      </c>
      <c r="D38" s="2">
        <v>2</v>
      </c>
      <c r="E38" s="2">
        <v>1.7</v>
      </c>
    </row>
    <row r="39" spans="1:5" ht="12.75">
      <c r="A39" s="2">
        <v>13</v>
      </c>
      <c r="B39" s="2">
        <v>11</v>
      </c>
      <c r="C39" s="2">
        <v>1.5</v>
      </c>
      <c r="D39" s="2">
        <v>3</v>
      </c>
      <c r="E39" s="2">
        <v>1.5</v>
      </c>
    </row>
    <row r="40" spans="1:5" ht="12.75">
      <c r="A40" s="2">
        <v>14</v>
      </c>
      <c r="B40" s="2">
        <v>10.5</v>
      </c>
      <c r="C40" s="2">
        <v>1.3</v>
      </c>
      <c r="D40" s="2">
        <v>3</v>
      </c>
      <c r="E40" s="2">
        <v>1.3</v>
      </c>
    </row>
    <row r="41" spans="1:5" ht="12.75">
      <c r="A41" s="2">
        <v>15</v>
      </c>
      <c r="B41" s="2" t="s">
        <v>42</v>
      </c>
      <c r="C41" s="2">
        <v>2.2</v>
      </c>
      <c r="D41" s="2">
        <v>8</v>
      </c>
      <c r="E41" s="2">
        <v>2.2</v>
      </c>
    </row>
    <row r="42" spans="1:5" ht="12.75">
      <c r="A42" s="2">
        <v>16</v>
      </c>
      <c r="B42" s="2">
        <v>56</v>
      </c>
      <c r="C42" s="2">
        <v>6.5</v>
      </c>
      <c r="D42" s="2">
        <v>18</v>
      </c>
      <c r="E42" s="2">
        <v>4</v>
      </c>
    </row>
    <row r="43" spans="1:5" ht="12.75">
      <c r="A43" s="2">
        <v>17</v>
      </c>
      <c r="B43" s="2" t="s">
        <v>43</v>
      </c>
      <c r="C43" s="2">
        <v>3</v>
      </c>
      <c r="D43" s="2">
        <v>11</v>
      </c>
      <c r="E43" s="2">
        <v>3</v>
      </c>
    </row>
    <row r="44" spans="1:5" ht="12.75">
      <c r="A44" s="2">
        <v>18</v>
      </c>
      <c r="B44" s="2" t="s">
        <v>44</v>
      </c>
      <c r="C44" s="2">
        <v>8</v>
      </c>
      <c r="D44" s="2">
        <v>7</v>
      </c>
      <c r="E44" s="2">
        <v>4</v>
      </c>
    </row>
    <row r="45" spans="1:5" ht="12.75">
      <c r="A45" s="2">
        <v>19</v>
      </c>
      <c r="B45" s="2">
        <v>10</v>
      </c>
      <c r="C45" s="2">
        <v>2.5</v>
      </c>
      <c r="D45" s="2">
        <v>2</v>
      </c>
      <c r="E45" s="2">
        <v>2.5</v>
      </c>
    </row>
    <row r="46" spans="1:5" ht="12.75">
      <c r="A46" s="2">
        <v>20</v>
      </c>
      <c r="B46" s="2">
        <v>11</v>
      </c>
      <c r="C46" s="2">
        <v>2.3</v>
      </c>
      <c r="D46" s="2">
        <v>2</v>
      </c>
      <c r="E46" s="2">
        <v>2.3</v>
      </c>
    </row>
    <row r="47" spans="1:4" ht="12.75">
      <c r="A47" s="2">
        <v>21</v>
      </c>
      <c r="B47" s="2">
        <v>12</v>
      </c>
      <c r="C47" s="2">
        <v>2.5</v>
      </c>
      <c r="D47" s="2">
        <v>12</v>
      </c>
    </row>
    <row r="48" ht="12.75">
      <c r="A48" s="2">
        <v>3</v>
      </c>
    </row>
    <row r="49" spans="1:5" ht="12.75">
      <c r="A49" s="2">
        <v>1</v>
      </c>
      <c r="B49" s="2">
        <v>12</v>
      </c>
      <c r="C49" s="2">
        <v>1.6</v>
      </c>
      <c r="D49" s="2">
        <v>2</v>
      </c>
      <c r="E49" s="2">
        <v>1.6</v>
      </c>
    </row>
    <row r="50" spans="1:5" ht="12.75">
      <c r="A50" s="2">
        <v>2</v>
      </c>
      <c r="B50" s="2">
        <v>10</v>
      </c>
      <c r="C50" s="2">
        <v>2</v>
      </c>
      <c r="D50" s="2">
        <v>12</v>
      </c>
      <c r="E50" s="2">
        <v>2</v>
      </c>
    </row>
    <row r="51" spans="1:5" ht="12.75">
      <c r="A51" s="2">
        <v>3</v>
      </c>
      <c r="B51" s="2">
        <v>19</v>
      </c>
      <c r="C51" s="2">
        <v>3.5</v>
      </c>
      <c r="D51" s="2">
        <v>7</v>
      </c>
      <c r="E51" s="2">
        <v>3.5</v>
      </c>
    </row>
    <row r="52" spans="1:5" ht="12.75">
      <c r="A52" s="2">
        <v>4</v>
      </c>
      <c r="B52" s="2">
        <v>16</v>
      </c>
      <c r="C52" s="2">
        <v>3</v>
      </c>
      <c r="D52" s="2">
        <v>7</v>
      </c>
      <c r="E52" s="2">
        <v>3</v>
      </c>
    </row>
    <row r="53" spans="1:5" ht="12.75">
      <c r="A53" s="2">
        <v>5</v>
      </c>
      <c r="B53" s="2">
        <v>11</v>
      </c>
      <c r="C53" s="2">
        <v>4</v>
      </c>
      <c r="D53" s="2">
        <v>2</v>
      </c>
      <c r="E53" s="2">
        <v>4</v>
      </c>
    </row>
    <row r="54" spans="1:5" ht="12.75">
      <c r="A54" s="2">
        <v>6</v>
      </c>
      <c r="B54" s="2">
        <v>11</v>
      </c>
      <c r="C54" s="2">
        <v>2.5</v>
      </c>
      <c r="D54" s="2">
        <v>12</v>
      </c>
      <c r="E54" s="2">
        <v>2.5</v>
      </c>
    </row>
    <row r="55" spans="1:5" ht="12.75">
      <c r="A55" s="2">
        <v>7</v>
      </c>
      <c r="B55" s="2">
        <v>17</v>
      </c>
      <c r="C55" s="2">
        <v>3.5</v>
      </c>
      <c r="D55" s="2">
        <v>10</v>
      </c>
      <c r="E55" s="2">
        <v>3.5</v>
      </c>
    </row>
    <row r="56" spans="1:5" ht="12.75">
      <c r="A56" s="2">
        <v>8</v>
      </c>
      <c r="B56" s="2">
        <v>10</v>
      </c>
      <c r="C56" s="2">
        <v>3.5</v>
      </c>
      <c r="D56" s="2">
        <v>12</v>
      </c>
      <c r="E56" s="2">
        <v>3.5</v>
      </c>
    </row>
    <row r="57" spans="1:5" ht="12.75">
      <c r="A57" s="2">
        <v>9</v>
      </c>
      <c r="B57" s="2" t="s">
        <v>45</v>
      </c>
      <c r="C57" s="2">
        <v>3.5</v>
      </c>
      <c r="D57" s="2">
        <v>11</v>
      </c>
      <c r="E57" s="2">
        <v>3.5</v>
      </c>
    </row>
    <row r="58" spans="1:5" ht="12.75">
      <c r="A58" s="2">
        <v>10</v>
      </c>
      <c r="B58" s="2" t="s">
        <v>46</v>
      </c>
      <c r="C58" s="2">
        <v>2</v>
      </c>
      <c r="D58" s="2">
        <v>9</v>
      </c>
      <c r="E58" s="2">
        <v>2</v>
      </c>
    </row>
    <row r="59" spans="1:5" ht="12.75">
      <c r="A59" s="2">
        <v>11</v>
      </c>
      <c r="B59" s="2" t="s">
        <v>47</v>
      </c>
      <c r="C59" s="2">
        <v>3.8</v>
      </c>
      <c r="D59" s="2">
        <v>9</v>
      </c>
      <c r="E59" s="2">
        <v>3.8</v>
      </c>
    </row>
    <row r="60" spans="1:5" ht="12.75">
      <c r="A60" s="2">
        <v>12</v>
      </c>
      <c r="B60" s="2" t="s">
        <v>48</v>
      </c>
      <c r="C60" s="2">
        <v>3.5</v>
      </c>
      <c r="D60" s="2">
        <v>13</v>
      </c>
      <c r="E60" s="2">
        <v>3.5</v>
      </c>
    </row>
    <row r="61" spans="1:5" ht="12.75">
      <c r="A61" s="2">
        <v>13</v>
      </c>
      <c r="B61" s="2" t="s">
        <v>49</v>
      </c>
      <c r="C61" s="2">
        <v>3.5</v>
      </c>
      <c r="D61" s="2">
        <v>7</v>
      </c>
      <c r="E61" s="2">
        <v>3.5</v>
      </c>
    </row>
    <row r="62" spans="1:5" ht="12.75">
      <c r="A62" s="2">
        <v>14</v>
      </c>
      <c r="B62" s="2">
        <v>59</v>
      </c>
      <c r="C62" s="2">
        <v>6</v>
      </c>
      <c r="D62" s="2">
        <v>7</v>
      </c>
      <c r="E62" s="2">
        <v>4</v>
      </c>
    </row>
    <row r="63" spans="1:5" ht="12.75">
      <c r="A63" s="2">
        <v>15</v>
      </c>
      <c r="B63" s="2">
        <v>49</v>
      </c>
      <c r="C63" s="2">
        <v>5.5</v>
      </c>
      <c r="D63" s="2">
        <v>14</v>
      </c>
      <c r="E63" s="2">
        <v>3</v>
      </c>
    </row>
    <row r="64" spans="1:5" ht="12.75">
      <c r="A64" s="2">
        <v>16</v>
      </c>
      <c r="B64" s="2">
        <v>12</v>
      </c>
      <c r="C64" s="2">
        <v>2.5</v>
      </c>
      <c r="D64" s="2">
        <v>7</v>
      </c>
      <c r="E64" s="2">
        <v>2.5</v>
      </c>
    </row>
    <row r="65" spans="1:5" ht="12.75">
      <c r="A65" s="2">
        <v>17</v>
      </c>
      <c r="B65" s="2">
        <v>19</v>
      </c>
      <c r="C65" s="2">
        <v>3</v>
      </c>
      <c r="D65" s="2">
        <v>7</v>
      </c>
      <c r="E65" s="2">
        <v>3</v>
      </c>
    </row>
    <row r="66" spans="1:5" ht="12.75">
      <c r="A66" s="2">
        <v>18</v>
      </c>
      <c r="B66" s="2">
        <v>21</v>
      </c>
      <c r="C66" s="2">
        <v>4.5</v>
      </c>
      <c r="D66" s="2">
        <v>7</v>
      </c>
      <c r="E66" s="2">
        <v>4.5</v>
      </c>
    </row>
    <row r="67" spans="1:5" ht="12.75">
      <c r="A67" s="2">
        <v>19</v>
      </c>
      <c r="B67" s="2">
        <v>20</v>
      </c>
      <c r="C67" s="2">
        <v>4.5</v>
      </c>
      <c r="D67" s="2">
        <v>14</v>
      </c>
      <c r="E67" s="2">
        <v>4.5</v>
      </c>
    </row>
    <row r="68" ht="12.75">
      <c r="A68" s="2">
        <v>4</v>
      </c>
    </row>
    <row r="69" spans="1:5" ht="12.75">
      <c r="A69" s="2">
        <v>1</v>
      </c>
      <c r="B69" s="2" t="s">
        <v>50</v>
      </c>
      <c r="C69" s="2">
        <v>3</v>
      </c>
      <c r="D69" s="2">
        <v>2</v>
      </c>
      <c r="E69" s="2">
        <v>3</v>
      </c>
    </row>
    <row r="70" spans="1:5" ht="12.75">
      <c r="A70" s="2">
        <v>2</v>
      </c>
      <c r="B70" s="2" t="s">
        <v>51</v>
      </c>
      <c r="C70" s="2">
        <v>3.2</v>
      </c>
      <c r="D70" s="2">
        <v>11</v>
      </c>
      <c r="E70" s="2">
        <v>3.2</v>
      </c>
    </row>
    <row r="71" spans="1:5" ht="12.75">
      <c r="A71" s="2">
        <v>3</v>
      </c>
      <c r="B71" s="2">
        <v>16</v>
      </c>
      <c r="C71" s="2">
        <v>3</v>
      </c>
      <c r="D71" s="2">
        <v>8</v>
      </c>
      <c r="E71" s="2">
        <v>3</v>
      </c>
    </row>
    <row r="72" spans="1:5" ht="12.75">
      <c r="A72" s="2">
        <v>4</v>
      </c>
      <c r="B72" s="2">
        <v>34</v>
      </c>
      <c r="C72" s="2">
        <v>6</v>
      </c>
      <c r="D72" s="2">
        <v>8</v>
      </c>
      <c r="E72" s="2">
        <v>4</v>
      </c>
    </row>
    <row r="73" spans="1:5" ht="12.75">
      <c r="A73" s="2">
        <v>5</v>
      </c>
      <c r="B73" s="2">
        <v>46</v>
      </c>
      <c r="C73" s="2">
        <v>6.5</v>
      </c>
      <c r="D73" s="2">
        <v>8</v>
      </c>
      <c r="E73" s="2">
        <v>4</v>
      </c>
    </row>
    <row r="74" spans="1:5" ht="12.75">
      <c r="A74" s="2">
        <v>6</v>
      </c>
      <c r="B74" s="2">
        <v>13.5</v>
      </c>
      <c r="C74" s="2">
        <v>2.6</v>
      </c>
      <c r="D74" s="2">
        <v>2</v>
      </c>
      <c r="E74" s="2">
        <v>2.6</v>
      </c>
    </row>
    <row r="75" spans="1:5" ht="12.75">
      <c r="A75" s="2">
        <v>7</v>
      </c>
      <c r="B75" s="2">
        <v>12.5</v>
      </c>
      <c r="C75" s="2">
        <v>2.6</v>
      </c>
      <c r="D75" s="2">
        <v>2</v>
      </c>
      <c r="E75" s="2">
        <v>2.6</v>
      </c>
    </row>
    <row r="76" spans="1:5" ht="12.75">
      <c r="A76" s="2">
        <v>8</v>
      </c>
      <c r="B76" s="2" t="s">
        <v>52</v>
      </c>
      <c r="C76" s="2">
        <v>6</v>
      </c>
      <c r="D76" s="2">
        <v>12</v>
      </c>
      <c r="E76" s="2">
        <v>3</v>
      </c>
    </row>
    <row r="77" spans="1:5" ht="12.75">
      <c r="A77" s="2">
        <v>9</v>
      </c>
      <c r="B77" s="2">
        <v>15</v>
      </c>
      <c r="C77" s="2">
        <v>2.6</v>
      </c>
      <c r="D77" s="2">
        <v>11</v>
      </c>
      <c r="E77" s="2">
        <v>2.6</v>
      </c>
    </row>
    <row r="78" spans="1:5" ht="12.75">
      <c r="A78" s="2">
        <v>10</v>
      </c>
      <c r="B78" s="2">
        <v>13</v>
      </c>
      <c r="C78" s="2">
        <v>2</v>
      </c>
      <c r="D78" s="2">
        <v>2</v>
      </c>
      <c r="E78" s="2">
        <v>2</v>
      </c>
    </row>
    <row r="79" spans="1:5" ht="12.75">
      <c r="A79" s="2">
        <v>11</v>
      </c>
      <c r="B79" s="2">
        <v>10.5</v>
      </c>
      <c r="C79" s="2">
        <v>3</v>
      </c>
      <c r="D79" s="2">
        <v>11</v>
      </c>
      <c r="E79" s="2">
        <v>3</v>
      </c>
    </row>
    <row r="80" ht="12.75">
      <c r="A80" s="2">
        <v>5</v>
      </c>
    </row>
    <row r="81" spans="1:5" ht="12.75">
      <c r="A81" s="2">
        <v>1</v>
      </c>
      <c r="B81" s="2" t="s">
        <v>53</v>
      </c>
      <c r="C81" s="2">
        <v>8</v>
      </c>
      <c r="D81" s="2">
        <v>12</v>
      </c>
      <c r="E81" s="2">
        <v>5</v>
      </c>
    </row>
    <row r="82" spans="1:5" ht="12.75">
      <c r="A82" s="2">
        <v>2</v>
      </c>
      <c r="B82" s="2">
        <v>14</v>
      </c>
      <c r="C82" s="2">
        <v>2.5</v>
      </c>
      <c r="D82" s="2">
        <v>11</v>
      </c>
      <c r="E82" s="2">
        <v>2.5</v>
      </c>
    </row>
    <row r="83" spans="1:5" ht="12.75">
      <c r="A83" s="2">
        <v>3</v>
      </c>
      <c r="B83" s="2">
        <v>10</v>
      </c>
      <c r="C83" s="2">
        <v>2.5</v>
      </c>
      <c r="D83" s="2">
        <v>11</v>
      </c>
      <c r="E83" s="2">
        <v>2.5</v>
      </c>
    </row>
    <row r="84" spans="1:5" ht="12.75">
      <c r="A84" s="2">
        <v>4</v>
      </c>
      <c r="B84" s="2">
        <v>13</v>
      </c>
      <c r="C84" s="2">
        <v>2.5</v>
      </c>
      <c r="D84" s="2">
        <v>11</v>
      </c>
      <c r="E84" s="2">
        <v>2.5</v>
      </c>
    </row>
    <row r="85" spans="1:5" ht="12.75">
      <c r="A85" s="2">
        <v>5</v>
      </c>
      <c r="B85" s="2" t="s">
        <v>54</v>
      </c>
      <c r="C85" s="2">
        <v>3.5</v>
      </c>
      <c r="D85" s="2">
        <v>11</v>
      </c>
      <c r="E85" s="2">
        <v>3.5</v>
      </c>
    </row>
    <row r="86" spans="1:5" ht="12.75">
      <c r="A86" s="2">
        <v>6</v>
      </c>
      <c r="B86" s="2" t="s">
        <v>55</v>
      </c>
      <c r="C86" s="2">
        <v>3.5</v>
      </c>
      <c r="D86" s="2">
        <v>11</v>
      </c>
      <c r="E86" s="2">
        <v>3.5</v>
      </c>
    </row>
    <row r="87" spans="1:5" ht="12.75">
      <c r="A87" s="2">
        <v>7</v>
      </c>
      <c r="B87" s="2">
        <v>11</v>
      </c>
      <c r="C87" s="2">
        <v>2.5</v>
      </c>
      <c r="D87" s="2">
        <v>9</v>
      </c>
      <c r="E87" s="2">
        <v>2.5</v>
      </c>
    </row>
    <row r="88" spans="1:5" ht="12.75">
      <c r="A88" s="2">
        <v>8</v>
      </c>
      <c r="B88" s="2" t="s">
        <v>56</v>
      </c>
      <c r="C88" s="2">
        <v>3.5</v>
      </c>
      <c r="D88" s="2">
        <v>11</v>
      </c>
      <c r="E88" s="2">
        <v>3.5</v>
      </c>
    </row>
    <row r="89" spans="1:5" ht="12.75">
      <c r="A89" s="2">
        <v>9</v>
      </c>
      <c r="B89" s="2">
        <v>13</v>
      </c>
      <c r="C89" s="2">
        <v>3.5</v>
      </c>
      <c r="D89" s="2">
        <v>11</v>
      </c>
      <c r="E89" s="2">
        <v>3.5</v>
      </c>
    </row>
    <row r="90" spans="1:5" ht="12.75">
      <c r="A90" s="2">
        <v>10</v>
      </c>
      <c r="B90" s="2">
        <v>15</v>
      </c>
      <c r="C90" s="2">
        <v>4.5</v>
      </c>
      <c r="D90" s="2">
        <v>14</v>
      </c>
      <c r="E90" s="2">
        <v>4.5</v>
      </c>
    </row>
    <row r="91" spans="1:5" ht="12.75">
      <c r="A91" s="2">
        <v>11</v>
      </c>
      <c r="B91" s="2">
        <v>12</v>
      </c>
      <c r="C91" s="2">
        <v>3</v>
      </c>
      <c r="D91" s="2">
        <v>11</v>
      </c>
      <c r="E91" s="2">
        <v>3</v>
      </c>
    </row>
    <row r="92" spans="1:5" ht="12.75">
      <c r="A92" s="2">
        <v>12</v>
      </c>
      <c r="B92" s="2">
        <v>91</v>
      </c>
      <c r="C92" s="2">
        <v>8</v>
      </c>
      <c r="D92" s="2">
        <v>15</v>
      </c>
      <c r="E92" s="2">
        <v>5</v>
      </c>
    </row>
    <row r="93" spans="1:5" ht="12.75">
      <c r="A93" s="2">
        <v>13</v>
      </c>
      <c r="B93" s="2">
        <v>11</v>
      </c>
      <c r="C93" s="2">
        <v>3.5</v>
      </c>
      <c r="D93" s="2">
        <v>16</v>
      </c>
      <c r="E93" s="2">
        <v>3.5</v>
      </c>
    </row>
    <row r="94" spans="1:5" ht="12.75">
      <c r="A94" s="2">
        <v>14</v>
      </c>
      <c r="B94" s="2" t="s">
        <v>58</v>
      </c>
      <c r="C94" s="2">
        <v>3</v>
      </c>
      <c r="D94" s="2">
        <v>11</v>
      </c>
      <c r="E94" s="2">
        <v>3</v>
      </c>
    </row>
    <row r="95" spans="1:5" ht="12.75">
      <c r="A95" s="2">
        <v>15</v>
      </c>
      <c r="B95" s="2" t="s">
        <v>59</v>
      </c>
      <c r="C95" s="2">
        <v>3.5</v>
      </c>
      <c r="D95" s="2">
        <v>11</v>
      </c>
      <c r="E95" s="2">
        <v>3.5</v>
      </c>
    </row>
    <row r="96" spans="1:5" ht="12.75">
      <c r="A96" s="2">
        <v>16</v>
      </c>
      <c r="B96" s="2">
        <v>23</v>
      </c>
      <c r="C96" s="2">
        <v>4.5</v>
      </c>
      <c r="D96" s="2">
        <v>7</v>
      </c>
      <c r="E96" s="2">
        <v>4.5</v>
      </c>
    </row>
    <row r="97" spans="1:5" ht="12.75">
      <c r="A97" s="2">
        <v>17</v>
      </c>
      <c r="B97" s="2" t="s">
        <v>59</v>
      </c>
      <c r="C97" s="2">
        <v>3.5</v>
      </c>
      <c r="D97" s="2">
        <v>11</v>
      </c>
      <c r="E97" s="2">
        <v>3.5</v>
      </c>
    </row>
    <row r="98" spans="1:5" ht="12.75">
      <c r="A98" s="2">
        <v>18</v>
      </c>
      <c r="B98" s="2" t="s">
        <v>60</v>
      </c>
      <c r="C98" s="2">
        <v>3</v>
      </c>
      <c r="D98" s="2">
        <v>11</v>
      </c>
      <c r="E98" s="2">
        <v>3</v>
      </c>
    </row>
    <row r="99" spans="1:5" ht="12.75">
      <c r="A99" s="2">
        <v>19</v>
      </c>
      <c r="B99" s="2">
        <v>15</v>
      </c>
      <c r="C99" s="2">
        <v>2.5</v>
      </c>
      <c r="D99" s="2">
        <v>11</v>
      </c>
      <c r="E99" s="2">
        <v>2.5</v>
      </c>
    </row>
    <row r="100" spans="1:5" ht="12.75">
      <c r="A100" s="2">
        <v>20</v>
      </c>
      <c r="B100" s="2">
        <v>12</v>
      </c>
      <c r="C100" s="2">
        <v>2</v>
      </c>
      <c r="D100" s="2">
        <v>11</v>
      </c>
      <c r="E100" s="2">
        <v>2</v>
      </c>
    </row>
    <row r="101" spans="1:5" ht="12.75">
      <c r="A101" s="2">
        <v>21</v>
      </c>
      <c r="B101" s="2" t="s">
        <v>61</v>
      </c>
      <c r="C101" s="2">
        <v>3.5</v>
      </c>
      <c r="D101" s="2">
        <v>11</v>
      </c>
      <c r="E101" s="2">
        <v>3.5</v>
      </c>
    </row>
    <row r="102" ht="12.75">
      <c r="A102" s="2">
        <v>6</v>
      </c>
    </row>
    <row r="103" spans="1:5" ht="12.75">
      <c r="A103" s="2">
        <v>1</v>
      </c>
      <c r="B103" s="2">
        <v>14.5</v>
      </c>
      <c r="C103" s="2">
        <v>2.5</v>
      </c>
      <c r="D103" s="2">
        <v>2</v>
      </c>
      <c r="E103" s="2">
        <v>2.5</v>
      </c>
    </row>
    <row r="104" spans="1:5" ht="12.75">
      <c r="A104" s="2">
        <v>2</v>
      </c>
      <c r="B104" s="2">
        <v>12</v>
      </c>
      <c r="C104" s="2">
        <v>2.3</v>
      </c>
      <c r="D104" s="2">
        <v>2</v>
      </c>
      <c r="E104" s="2">
        <v>2.3</v>
      </c>
    </row>
    <row r="105" spans="1:5" ht="12.75">
      <c r="A105" s="2">
        <v>3</v>
      </c>
      <c r="B105" s="2">
        <v>15</v>
      </c>
      <c r="C105" s="2">
        <v>1.6</v>
      </c>
      <c r="D105" s="2">
        <v>3</v>
      </c>
      <c r="E105" s="2">
        <v>1.6</v>
      </c>
    </row>
    <row r="106" spans="1:5" ht="12.75">
      <c r="A106" s="2">
        <v>4</v>
      </c>
      <c r="B106" s="2" t="s">
        <v>62</v>
      </c>
      <c r="C106" s="2">
        <v>3.5</v>
      </c>
      <c r="D106" s="2">
        <v>11</v>
      </c>
      <c r="E106" s="2">
        <v>3.5</v>
      </c>
    </row>
    <row r="107" spans="1:5" ht="12.75">
      <c r="A107" s="2">
        <v>5</v>
      </c>
      <c r="B107" s="2">
        <v>15</v>
      </c>
      <c r="C107" s="2">
        <v>3</v>
      </c>
      <c r="D107" s="2">
        <v>2</v>
      </c>
      <c r="E107" s="2">
        <v>3</v>
      </c>
    </row>
    <row r="108" spans="1:5" ht="12.75">
      <c r="A108" s="2">
        <v>6</v>
      </c>
      <c r="B108" s="2" t="s">
        <v>63</v>
      </c>
      <c r="C108" s="2">
        <v>1.2</v>
      </c>
      <c r="D108" s="2">
        <v>8</v>
      </c>
      <c r="E108" s="2">
        <v>1.2</v>
      </c>
    </row>
    <row r="109" spans="1:5" s="3" customFormat="1" ht="12.75">
      <c r="A109" s="2">
        <v>7</v>
      </c>
      <c r="B109" s="2">
        <v>120</v>
      </c>
      <c r="C109" s="2">
        <v>13</v>
      </c>
      <c r="D109" s="2">
        <v>17</v>
      </c>
      <c r="E109" s="2">
        <v>8</v>
      </c>
    </row>
    <row r="110" spans="1:5" ht="12.75">
      <c r="A110" s="2">
        <v>8</v>
      </c>
      <c r="B110" s="2">
        <v>50</v>
      </c>
      <c r="C110" s="2">
        <v>10</v>
      </c>
      <c r="D110" s="2">
        <v>7</v>
      </c>
      <c r="E110" s="2">
        <v>6</v>
      </c>
    </row>
    <row r="111" spans="1:5" ht="12.75">
      <c r="A111" s="2">
        <v>9</v>
      </c>
      <c r="B111" s="2">
        <v>10</v>
      </c>
      <c r="C111" s="2">
        <v>2.5</v>
      </c>
      <c r="D111" s="2">
        <v>11</v>
      </c>
      <c r="E111" s="2">
        <v>2.5</v>
      </c>
    </row>
    <row r="112" spans="1:5" ht="12.75">
      <c r="A112" s="2">
        <v>10</v>
      </c>
      <c r="B112" s="2">
        <v>19</v>
      </c>
      <c r="C112" s="2">
        <v>3</v>
      </c>
      <c r="D112" s="2">
        <v>8</v>
      </c>
      <c r="E112" s="2">
        <v>3</v>
      </c>
    </row>
    <row r="113" spans="1:5" ht="12.75">
      <c r="A113" s="2">
        <v>11</v>
      </c>
      <c r="B113" s="2">
        <v>12</v>
      </c>
      <c r="C113" s="2">
        <v>1.5</v>
      </c>
      <c r="D113" s="2">
        <v>3</v>
      </c>
      <c r="E113" s="2">
        <v>1.5</v>
      </c>
    </row>
    <row r="114" spans="1:5" ht="12.75">
      <c r="A114" s="2">
        <v>12</v>
      </c>
      <c r="B114" s="2">
        <v>11</v>
      </c>
      <c r="C114" s="2">
        <v>1.2</v>
      </c>
      <c r="D114" s="2">
        <v>3</v>
      </c>
      <c r="E114" s="2">
        <v>1.2</v>
      </c>
    </row>
    <row r="115" spans="1:5" ht="12.75">
      <c r="A115" s="2">
        <v>13</v>
      </c>
      <c r="B115" s="2">
        <v>12</v>
      </c>
      <c r="C115" s="2">
        <v>1</v>
      </c>
      <c r="D115" s="2">
        <v>2</v>
      </c>
      <c r="E115" s="2">
        <v>1</v>
      </c>
    </row>
    <row r="116" spans="1:5" ht="12.75">
      <c r="A116" s="2">
        <v>14</v>
      </c>
      <c r="B116" s="2">
        <v>14</v>
      </c>
      <c r="C116" s="2">
        <v>1.5</v>
      </c>
      <c r="D116" s="2">
        <v>18</v>
      </c>
      <c r="E116" s="2">
        <v>1.5</v>
      </c>
    </row>
    <row r="117" spans="1:5" ht="12.75">
      <c r="A117" s="2">
        <v>15</v>
      </c>
      <c r="B117" s="2">
        <v>14</v>
      </c>
      <c r="C117" s="2">
        <v>2.5</v>
      </c>
      <c r="D117" s="2">
        <v>8</v>
      </c>
      <c r="E117" s="2">
        <v>2.5</v>
      </c>
    </row>
    <row r="118" spans="1:5" ht="12.75">
      <c r="A118" s="2">
        <v>16</v>
      </c>
      <c r="B118" s="2">
        <v>13</v>
      </c>
      <c r="C118" s="2">
        <v>2.5</v>
      </c>
      <c r="D118" s="2">
        <v>8</v>
      </c>
      <c r="E118" s="2">
        <v>2.5</v>
      </c>
    </row>
    <row r="119" spans="1:5" ht="12.75">
      <c r="A119" s="2">
        <v>17</v>
      </c>
      <c r="B119" s="2">
        <v>46</v>
      </c>
      <c r="C119" s="2">
        <v>5</v>
      </c>
      <c r="D119" s="2">
        <v>7</v>
      </c>
      <c r="E119" s="2">
        <v>3</v>
      </c>
    </row>
    <row r="120" spans="1:5" ht="12.75">
      <c r="A120" s="2">
        <v>18</v>
      </c>
      <c r="B120" s="2">
        <v>18</v>
      </c>
      <c r="C120" s="2">
        <v>3.5</v>
      </c>
      <c r="D120" s="2">
        <v>11</v>
      </c>
      <c r="E120" s="2">
        <v>3.5</v>
      </c>
    </row>
    <row r="121" spans="1:5" ht="12.75">
      <c r="A121" s="2">
        <v>19</v>
      </c>
      <c r="B121" s="2" t="s">
        <v>64</v>
      </c>
      <c r="C121" s="2">
        <v>2.3</v>
      </c>
      <c r="D121" s="2">
        <v>8</v>
      </c>
      <c r="E121" s="2">
        <v>2.3</v>
      </c>
    </row>
    <row r="122" spans="1:5" ht="12.75">
      <c r="A122" s="2">
        <v>20</v>
      </c>
      <c r="B122" s="2">
        <v>19</v>
      </c>
      <c r="C122" s="2">
        <v>2.5</v>
      </c>
      <c r="D122" s="2">
        <v>11</v>
      </c>
      <c r="E122" s="2">
        <v>2.5</v>
      </c>
    </row>
    <row r="123" spans="1:5" ht="12.75">
      <c r="A123" s="2">
        <v>21</v>
      </c>
      <c r="B123" s="2">
        <v>10</v>
      </c>
      <c r="C123" s="2">
        <v>2</v>
      </c>
      <c r="D123" s="2">
        <v>12</v>
      </c>
      <c r="E123" s="2">
        <v>2</v>
      </c>
    </row>
    <row r="124" spans="1:5" ht="12.75">
      <c r="A124" s="2">
        <v>22</v>
      </c>
      <c r="B124" s="2">
        <v>22</v>
      </c>
      <c r="C124" s="2">
        <v>4.5</v>
      </c>
      <c r="D124" s="2">
        <v>11</v>
      </c>
      <c r="E124" s="2">
        <v>4.5</v>
      </c>
    </row>
    <row r="125" spans="1:5" ht="12.75">
      <c r="A125" s="2">
        <v>23</v>
      </c>
      <c r="B125" s="2">
        <v>17</v>
      </c>
      <c r="C125" s="2">
        <v>1.6</v>
      </c>
      <c r="D125" s="2">
        <v>3</v>
      </c>
      <c r="E125" s="2">
        <v>1.6</v>
      </c>
    </row>
    <row r="126" spans="1:5" ht="12.75">
      <c r="A126" s="2">
        <v>24</v>
      </c>
      <c r="B126" s="2" t="s">
        <v>65</v>
      </c>
      <c r="C126" s="2">
        <v>4.5</v>
      </c>
      <c r="D126" s="2">
        <v>11</v>
      </c>
      <c r="E126" s="2">
        <v>4.5</v>
      </c>
    </row>
    <row r="127" ht="12.75">
      <c r="A127" s="2">
        <v>7</v>
      </c>
    </row>
    <row r="128" spans="1:5" ht="12.75">
      <c r="A128" s="2">
        <v>1</v>
      </c>
      <c r="B128" s="2">
        <v>55</v>
      </c>
      <c r="C128" s="2">
        <v>8</v>
      </c>
      <c r="D128" s="2">
        <v>8</v>
      </c>
      <c r="E128" s="2">
        <v>5</v>
      </c>
    </row>
    <row r="129" spans="1:5" ht="12.75">
      <c r="A129" s="2">
        <v>2</v>
      </c>
      <c r="B129" s="2" t="s">
        <v>66</v>
      </c>
      <c r="C129" s="2">
        <v>3.5</v>
      </c>
      <c r="D129" s="2">
        <v>11</v>
      </c>
      <c r="E129" s="2">
        <v>3.5</v>
      </c>
    </row>
    <row r="130" spans="1:5" ht="12.75">
      <c r="A130" s="2">
        <v>3</v>
      </c>
      <c r="B130" s="2">
        <v>94</v>
      </c>
      <c r="C130" s="2">
        <v>11</v>
      </c>
      <c r="D130" s="2">
        <v>7</v>
      </c>
      <c r="E130" s="2">
        <v>7</v>
      </c>
    </row>
    <row r="131" spans="1:5" ht="12.75">
      <c r="A131" s="2">
        <v>4</v>
      </c>
      <c r="B131" s="2">
        <v>26</v>
      </c>
      <c r="C131" s="2">
        <v>4.5</v>
      </c>
      <c r="D131" s="2">
        <v>2</v>
      </c>
      <c r="E131" s="2">
        <v>4.5</v>
      </c>
    </row>
    <row r="132" spans="1:5" ht="12.75">
      <c r="A132" s="2">
        <v>5</v>
      </c>
      <c r="B132" s="2">
        <v>16</v>
      </c>
      <c r="C132" s="2">
        <v>4.5</v>
      </c>
      <c r="D132" s="2">
        <v>11</v>
      </c>
      <c r="E132" s="2">
        <v>4.5</v>
      </c>
    </row>
    <row r="133" spans="1:5" ht="12.75">
      <c r="A133" s="2">
        <v>6</v>
      </c>
      <c r="B133" s="2">
        <v>34</v>
      </c>
      <c r="C133" s="2">
        <v>4.6</v>
      </c>
      <c r="D133" s="2">
        <v>8</v>
      </c>
      <c r="E133" s="2">
        <v>3</v>
      </c>
    </row>
    <row r="134" spans="1:5" ht="12.75">
      <c r="A134" s="2">
        <v>7</v>
      </c>
      <c r="B134" s="2">
        <v>15</v>
      </c>
      <c r="C134" s="2">
        <v>1</v>
      </c>
      <c r="D134" s="2">
        <v>2</v>
      </c>
      <c r="E134" s="2">
        <v>1</v>
      </c>
    </row>
    <row r="135" spans="1:5" ht="12.75">
      <c r="A135" s="2">
        <v>8</v>
      </c>
      <c r="B135" s="2">
        <v>40</v>
      </c>
      <c r="C135" s="2">
        <v>6</v>
      </c>
      <c r="D135" s="2">
        <v>7</v>
      </c>
      <c r="E135" s="2">
        <v>4</v>
      </c>
    </row>
    <row r="136" spans="1:5" ht="12.75">
      <c r="A136" s="2">
        <v>9</v>
      </c>
      <c r="B136" s="2">
        <v>18</v>
      </c>
      <c r="C136" s="2">
        <v>4</v>
      </c>
      <c r="D136" s="2">
        <v>8</v>
      </c>
      <c r="E136" s="2">
        <v>4</v>
      </c>
    </row>
    <row r="137" spans="1:5" ht="12.75">
      <c r="A137" s="2">
        <v>10</v>
      </c>
      <c r="B137" s="2" t="s">
        <v>67</v>
      </c>
      <c r="C137" s="2">
        <v>3</v>
      </c>
      <c r="D137" s="2">
        <v>11</v>
      </c>
      <c r="E137" s="2">
        <v>3</v>
      </c>
    </row>
    <row r="138" spans="1:5" ht="12.75">
      <c r="A138" s="2">
        <v>11</v>
      </c>
      <c r="B138" s="2" t="s">
        <v>68</v>
      </c>
      <c r="C138" s="2">
        <v>4.5</v>
      </c>
      <c r="D138" s="2">
        <v>7</v>
      </c>
      <c r="E138" s="2">
        <v>4.5</v>
      </c>
    </row>
    <row r="139" spans="1:5" ht="12.75">
      <c r="A139" s="2">
        <v>12</v>
      </c>
      <c r="B139" s="2">
        <v>48</v>
      </c>
      <c r="C139" s="2">
        <v>6</v>
      </c>
      <c r="D139" s="2">
        <v>7</v>
      </c>
      <c r="E139" s="2">
        <v>6</v>
      </c>
    </row>
    <row r="140" spans="1:5" ht="12.75">
      <c r="A140" s="2">
        <v>13</v>
      </c>
      <c r="B140" s="2" t="s">
        <v>50</v>
      </c>
      <c r="C140" s="2">
        <v>3</v>
      </c>
      <c r="D140" s="2">
        <v>11</v>
      </c>
      <c r="E140" s="2">
        <v>3</v>
      </c>
    </row>
    <row r="141" spans="1:5" ht="12.75">
      <c r="A141" s="2">
        <v>14</v>
      </c>
      <c r="B141" s="2">
        <v>10</v>
      </c>
      <c r="C141" s="2">
        <v>2</v>
      </c>
      <c r="D141" s="2">
        <v>11</v>
      </c>
      <c r="E141" s="2">
        <v>2</v>
      </c>
    </row>
    <row r="142" spans="1:5" ht="12.75">
      <c r="A142" s="2">
        <v>15</v>
      </c>
      <c r="B142" s="2" t="s">
        <v>42</v>
      </c>
      <c r="C142" s="2">
        <v>2.5</v>
      </c>
      <c r="D142" s="2">
        <v>11</v>
      </c>
      <c r="E142" s="2">
        <v>2.5</v>
      </c>
    </row>
    <row r="143" ht="12.75">
      <c r="A143" s="2">
        <v>8</v>
      </c>
    </row>
    <row r="144" spans="1:5" ht="12.75">
      <c r="A144" s="2">
        <v>1</v>
      </c>
      <c r="B144" s="2">
        <v>13</v>
      </c>
      <c r="C144" s="2">
        <v>3</v>
      </c>
      <c r="D144" s="2">
        <v>16</v>
      </c>
      <c r="E144" s="2">
        <v>3</v>
      </c>
    </row>
    <row r="145" spans="1:5" ht="12.75">
      <c r="A145" s="2">
        <v>2</v>
      </c>
      <c r="B145" s="2">
        <v>10</v>
      </c>
      <c r="C145" s="2">
        <v>1.5</v>
      </c>
      <c r="D145" s="2">
        <v>2</v>
      </c>
      <c r="E145" s="2">
        <v>1.5</v>
      </c>
    </row>
    <row r="146" spans="1:5" ht="12.75">
      <c r="A146" s="2">
        <v>3</v>
      </c>
      <c r="B146" s="2">
        <v>33</v>
      </c>
      <c r="C146" s="2">
        <v>7</v>
      </c>
      <c r="D146" s="2">
        <v>19</v>
      </c>
      <c r="E146" s="2">
        <v>2</v>
      </c>
    </row>
    <row r="147" spans="1:5" ht="12.75">
      <c r="A147" s="2">
        <v>4</v>
      </c>
      <c r="B147" s="2">
        <v>11</v>
      </c>
      <c r="C147" s="2">
        <v>2</v>
      </c>
      <c r="D147" s="2">
        <v>3</v>
      </c>
      <c r="E147" s="2">
        <v>2</v>
      </c>
    </row>
    <row r="148" spans="1:5" ht="12.75">
      <c r="A148" s="2">
        <v>5</v>
      </c>
      <c r="B148" s="2">
        <v>10</v>
      </c>
      <c r="C148" s="2">
        <v>2.5</v>
      </c>
      <c r="D148" s="2">
        <v>12</v>
      </c>
      <c r="E148" s="2">
        <v>2.5</v>
      </c>
    </row>
    <row r="149" spans="1:5" ht="12.75">
      <c r="A149" s="2">
        <v>6</v>
      </c>
      <c r="B149" s="2">
        <v>12.5</v>
      </c>
      <c r="C149" s="2">
        <v>3</v>
      </c>
      <c r="D149" s="2">
        <v>11</v>
      </c>
      <c r="E149" s="2">
        <v>3</v>
      </c>
    </row>
    <row r="150" spans="1:5" ht="12.75">
      <c r="A150" s="2">
        <v>7</v>
      </c>
      <c r="B150" s="2">
        <v>15</v>
      </c>
      <c r="C150" s="2">
        <v>1.5</v>
      </c>
      <c r="D150" s="2">
        <v>10</v>
      </c>
      <c r="E150" s="2">
        <v>1.5</v>
      </c>
    </row>
    <row r="151" spans="1:5" ht="12.75">
      <c r="A151" s="2">
        <v>8</v>
      </c>
      <c r="B151" s="2">
        <v>20</v>
      </c>
      <c r="C151" s="2">
        <v>3.5</v>
      </c>
      <c r="D151" s="2">
        <v>14</v>
      </c>
      <c r="E151" s="2">
        <v>3.5</v>
      </c>
    </row>
    <row r="152" spans="1:5" ht="12.75">
      <c r="A152" s="2">
        <v>9</v>
      </c>
      <c r="B152" s="2">
        <v>37</v>
      </c>
      <c r="C152" s="2">
        <v>5</v>
      </c>
      <c r="D152" s="2">
        <v>15</v>
      </c>
      <c r="E152" s="2">
        <v>3</v>
      </c>
    </row>
    <row r="153" spans="1:5" ht="12.75">
      <c r="A153" s="2">
        <v>10</v>
      </c>
      <c r="B153" s="2">
        <v>15</v>
      </c>
      <c r="C153" s="2">
        <v>2</v>
      </c>
      <c r="D153" s="2">
        <v>17</v>
      </c>
      <c r="E153" s="2">
        <v>2</v>
      </c>
    </row>
    <row r="154" spans="1:5" ht="12.75">
      <c r="A154" s="2">
        <v>11</v>
      </c>
      <c r="B154" s="2">
        <v>12</v>
      </c>
      <c r="C154" s="2">
        <v>3</v>
      </c>
      <c r="D154" s="2">
        <v>20</v>
      </c>
      <c r="E154" s="2">
        <v>3</v>
      </c>
    </row>
    <row r="155" spans="1:5" ht="12.75">
      <c r="A155" s="2">
        <v>12</v>
      </c>
      <c r="B155" s="2">
        <v>13</v>
      </c>
      <c r="C155" s="2">
        <v>2</v>
      </c>
      <c r="D155" s="2">
        <v>2</v>
      </c>
      <c r="E155" s="2">
        <v>2</v>
      </c>
    </row>
    <row r="156" spans="1:5" ht="12.75">
      <c r="A156" s="2">
        <v>13</v>
      </c>
      <c r="B156" s="2">
        <v>11</v>
      </c>
      <c r="C156" s="2">
        <v>1</v>
      </c>
      <c r="D156" s="2">
        <v>3</v>
      </c>
      <c r="E156" s="2">
        <v>1</v>
      </c>
    </row>
    <row r="157" spans="1:5" ht="12.75">
      <c r="A157" s="2">
        <v>14</v>
      </c>
      <c r="B157" s="2">
        <v>11</v>
      </c>
      <c r="C157" s="2">
        <v>1.5</v>
      </c>
      <c r="D157" s="2">
        <v>3</v>
      </c>
      <c r="E157" s="2">
        <v>1.5</v>
      </c>
    </row>
    <row r="158" spans="1:5" ht="12.75">
      <c r="A158" s="2">
        <v>15</v>
      </c>
      <c r="B158" s="2">
        <v>20</v>
      </c>
      <c r="C158" s="2">
        <v>2.2</v>
      </c>
      <c r="D158" s="2">
        <v>8</v>
      </c>
      <c r="E158" s="2">
        <v>2.2</v>
      </c>
    </row>
    <row r="159" spans="1:5" ht="12.75">
      <c r="A159" s="2">
        <v>16</v>
      </c>
      <c r="B159" s="2">
        <v>45</v>
      </c>
      <c r="C159" s="2">
        <v>6</v>
      </c>
      <c r="D159" s="2">
        <v>18</v>
      </c>
      <c r="E159" s="2">
        <v>4</v>
      </c>
    </row>
    <row r="160" spans="1:5" ht="12.75">
      <c r="A160" s="2">
        <v>17</v>
      </c>
      <c r="B160" s="2">
        <v>13</v>
      </c>
      <c r="C160" s="2">
        <v>3</v>
      </c>
      <c r="D160" s="2">
        <v>11</v>
      </c>
      <c r="E160" s="2">
        <v>3</v>
      </c>
    </row>
    <row r="161" spans="1:5" ht="12.75">
      <c r="A161" s="2">
        <v>18</v>
      </c>
      <c r="B161" s="2">
        <v>51</v>
      </c>
      <c r="C161" s="2">
        <v>7</v>
      </c>
      <c r="D161" s="2">
        <v>7</v>
      </c>
      <c r="E161" s="2">
        <v>4</v>
      </c>
    </row>
    <row r="162" spans="1:5" ht="12.75">
      <c r="A162" s="2">
        <v>19</v>
      </c>
      <c r="B162" s="2">
        <v>11</v>
      </c>
      <c r="C162" s="2">
        <v>2</v>
      </c>
      <c r="D162" s="2">
        <v>6</v>
      </c>
      <c r="E162" s="2">
        <v>2</v>
      </c>
    </row>
    <row r="163" spans="1:5" ht="12.75">
      <c r="A163" s="2">
        <v>10</v>
      </c>
      <c r="B163" s="2">
        <v>14</v>
      </c>
      <c r="C163" s="2">
        <v>2.5</v>
      </c>
      <c r="D163" s="2">
        <v>12</v>
      </c>
      <c r="E163" s="2">
        <v>2.5</v>
      </c>
    </row>
    <row r="164" ht="12.75">
      <c r="A164" s="2">
        <v>9</v>
      </c>
    </row>
    <row r="165" spans="1:5" ht="12.75">
      <c r="A165" s="2">
        <v>1</v>
      </c>
      <c r="B165" s="2">
        <v>35</v>
      </c>
      <c r="C165" s="2">
        <v>6</v>
      </c>
      <c r="D165" s="2">
        <v>1</v>
      </c>
      <c r="E165" s="2">
        <v>4.5</v>
      </c>
    </row>
    <row r="166" spans="1:5" ht="12.75">
      <c r="A166" s="2">
        <v>2</v>
      </c>
      <c r="B166" s="2">
        <v>12</v>
      </c>
      <c r="C166" s="2">
        <v>1.7</v>
      </c>
      <c r="D166" s="2">
        <v>6</v>
      </c>
      <c r="E166" s="2">
        <v>1.7</v>
      </c>
    </row>
    <row r="167" spans="1:5" ht="12.75">
      <c r="A167" s="2">
        <v>3</v>
      </c>
      <c r="B167" s="2" t="s">
        <v>32</v>
      </c>
      <c r="C167" s="2">
        <v>1.5</v>
      </c>
      <c r="D167" s="2">
        <v>2</v>
      </c>
      <c r="E167" s="2">
        <v>1.5</v>
      </c>
    </row>
    <row r="168" spans="1:5" ht="12.75">
      <c r="A168" s="2">
        <v>4</v>
      </c>
      <c r="B168" s="2">
        <v>13</v>
      </c>
      <c r="C168" s="2">
        <v>1.5</v>
      </c>
      <c r="D168" s="2">
        <v>10</v>
      </c>
      <c r="E168" s="2">
        <v>1.5</v>
      </c>
    </row>
    <row r="169" spans="1:5" ht="12.75">
      <c r="A169" s="2">
        <v>5</v>
      </c>
      <c r="B169" s="2" t="s">
        <v>33</v>
      </c>
      <c r="C169" s="2">
        <v>1.2</v>
      </c>
      <c r="D169" s="2">
        <v>8</v>
      </c>
      <c r="E169" s="2">
        <v>1.2</v>
      </c>
    </row>
    <row r="170" spans="1:5" ht="12.75">
      <c r="A170" s="2">
        <v>6</v>
      </c>
      <c r="B170" s="2">
        <v>11</v>
      </c>
      <c r="C170" s="2">
        <v>1.5</v>
      </c>
      <c r="D170" s="2">
        <v>3</v>
      </c>
      <c r="E170" s="2">
        <v>1.5</v>
      </c>
    </row>
    <row r="171" spans="1:5" ht="12.75">
      <c r="A171" s="2">
        <v>7</v>
      </c>
      <c r="B171" s="2">
        <v>38</v>
      </c>
      <c r="C171" s="2">
        <v>1.6</v>
      </c>
      <c r="D171" s="2">
        <v>4</v>
      </c>
      <c r="E171" s="2">
        <v>0.7</v>
      </c>
    </row>
    <row r="172" spans="1:5" ht="12.75">
      <c r="A172" s="2">
        <v>8</v>
      </c>
      <c r="B172" s="2">
        <v>16</v>
      </c>
      <c r="C172" s="2">
        <v>2</v>
      </c>
      <c r="D172" s="2">
        <v>6</v>
      </c>
      <c r="E172" s="2">
        <v>2</v>
      </c>
    </row>
    <row r="173" spans="1:5" ht="12.75">
      <c r="A173" s="2">
        <v>9</v>
      </c>
      <c r="B173" s="2">
        <v>15</v>
      </c>
      <c r="C173" s="2">
        <v>2.2</v>
      </c>
      <c r="D173" s="2">
        <v>5</v>
      </c>
      <c r="E173" s="2">
        <v>2.2</v>
      </c>
    </row>
    <row r="174" spans="1:5" ht="12.75">
      <c r="A174" s="2">
        <v>10</v>
      </c>
      <c r="B174" s="2">
        <v>30</v>
      </c>
      <c r="C174" s="2">
        <v>1</v>
      </c>
      <c r="D174" s="2">
        <v>5</v>
      </c>
      <c r="E174" s="2">
        <v>0.4</v>
      </c>
    </row>
    <row r="175" spans="1:5" ht="12.75">
      <c r="A175" s="2">
        <v>11</v>
      </c>
      <c r="B175" s="2">
        <v>25</v>
      </c>
      <c r="C175" s="2">
        <v>4.7</v>
      </c>
      <c r="D175" s="2">
        <v>12</v>
      </c>
      <c r="E175" s="2">
        <v>4.7</v>
      </c>
    </row>
    <row r="176" spans="1:5" ht="12.75">
      <c r="A176" s="2">
        <v>12</v>
      </c>
      <c r="B176" s="2">
        <v>24</v>
      </c>
      <c r="C176" s="2">
        <v>1</v>
      </c>
      <c r="D176" s="2">
        <v>6</v>
      </c>
      <c r="E176" s="2">
        <v>1</v>
      </c>
    </row>
    <row r="177" spans="1:5" ht="12.75">
      <c r="A177" s="2">
        <v>13</v>
      </c>
      <c r="B177" s="2">
        <v>12</v>
      </c>
      <c r="C177" s="2">
        <v>1</v>
      </c>
      <c r="D177" s="2">
        <v>3</v>
      </c>
      <c r="E177" s="2">
        <v>1</v>
      </c>
    </row>
    <row r="178" spans="1:5" ht="12.75">
      <c r="A178" s="2">
        <v>14</v>
      </c>
      <c r="B178" s="2">
        <v>43</v>
      </c>
      <c r="C178" s="2">
        <v>8</v>
      </c>
      <c r="D178" s="2">
        <v>13</v>
      </c>
      <c r="E178" s="2">
        <v>4.5</v>
      </c>
    </row>
    <row r="179" spans="1:5" ht="12.75">
      <c r="A179" s="2">
        <v>15</v>
      </c>
      <c r="B179" s="2">
        <v>40</v>
      </c>
      <c r="C179" s="2">
        <v>5.5</v>
      </c>
      <c r="D179" s="2">
        <v>17</v>
      </c>
      <c r="E179" s="2">
        <v>5.5</v>
      </c>
    </row>
    <row r="180" spans="1:5" ht="12.75">
      <c r="A180" s="2">
        <v>16</v>
      </c>
      <c r="B180" s="2">
        <v>45</v>
      </c>
      <c r="C180" s="2">
        <v>5.8</v>
      </c>
      <c r="D180" s="2">
        <v>8</v>
      </c>
      <c r="E180" s="2">
        <v>3</v>
      </c>
    </row>
    <row r="181" spans="1:5" ht="12.75">
      <c r="A181" s="2">
        <v>17</v>
      </c>
      <c r="B181" s="2">
        <v>22</v>
      </c>
      <c r="C181" s="2">
        <v>5.6</v>
      </c>
      <c r="D181" s="2">
        <v>7</v>
      </c>
      <c r="E181" s="2">
        <v>5.6</v>
      </c>
    </row>
    <row r="182" spans="1:5" ht="12.75">
      <c r="A182" s="2">
        <v>18</v>
      </c>
      <c r="B182" s="2">
        <v>10</v>
      </c>
      <c r="C182" s="2">
        <v>1.3</v>
      </c>
      <c r="D182" s="2">
        <v>3</v>
      </c>
      <c r="E182" s="2">
        <v>1.3</v>
      </c>
    </row>
    <row r="183" spans="1:5" ht="12.75">
      <c r="A183" s="2">
        <v>19</v>
      </c>
      <c r="B183" s="2">
        <v>12</v>
      </c>
      <c r="C183" s="2">
        <v>1.45</v>
      </c>
      <c r="D183" s="2">
        <v>10</v>
      </c>
      <c r="E183" s="2">
        <v>1.45</v>
      </c>
    </row>
    <row r="184" spans="1:5" ht="12.75">
      <c r="A184" s="2">
        <v>20</v>
      </c>
      <c r="B184" s="2">
        <v>10</v>
      </c>
      <c r="C184" s="2">
        <v>1.4</v>
      </c>
      <c r="D184" s="2">
        <v>2</v>
      </c>
      <c r="E184" s="2">
        <v>1.4</v>
      </c>
    </row>
    <row r="185" spans="1:5" ht="12.75">
      <c r="A185" s="2">
        <v>21</v>
      </c>
      <c r="B185" s="2">
        <v>12</v>
      </c>
      <c r="C185" s="2">
        <v>1.5</v>
      </c>
      <c r="D185" s="2">
        <v>1</v>
      </c>
      <c r="E185" s="2">
        <v>1.5</v>
      </c>
    </row>
    <row r="186" spans="1:5" ht="12.75">
      <c r="A186" s="2">
        <v>22</v>
      </c>
      <c r="B186" s="2">
        <v>12</v>
      </c>
      <c r="C186" s="2">
        <v>1.8</v>
      </c>
      <c r="D186" s="2">
        <v>2</v>
      </c>
      <c r="E186" s="2">
        <v>1.8</v>
      </c>
    </row>
    <row r="187" ht="12.75">
      <c r="A187" s="2">
        <v>10</v>
      </c>
    </row>
    <row r="188" spans="1:5" ht="12.75">
      <c r="A188" s="2">
        <v>1</v>
      </c>
      <c r="B188" s="2">
        <v>14.5</v>
      </c>
      <c r="C188" s="2">
        <v>2.5</v>
      </c>
      <c r="D188" s="2">
        <v>3</v>
      </c>
      <c r="E188" s="2">
        <v>2.5</v>
      </c>
    </row>
    <row r="189" spans="1:5" ht="12.75">
      <c r="A189" s="2">
        <v>2</v>
      </c>
      <c r="B189" s="2">
        <v>12</v>
      </c>
      <c r="C189" s="2">
        <v>2.3</v>
      </c>
      <c r="D189" s="2">
        <v>1</v>
      </c>
      <c r="E189" s="2">
        <v>2.3</v>
      </c>
    </row>
    <row r="190" spans="1:5" ht="12.75">
      <c r="A190" s="2">
        <v>3</v>
      </c>
      <c r="B190" s="2">
        <v>15</v>
      </c>
      <c r="C190" s="2">
        <v>1.6</v>
      </c>
      <c r="D190" s="2">
        <v>3</v>
      </c>
      <c r="E190" s="2">
        <v>1.6</v>
      </c>
    </row>
    <row r="191" spans="1:5" ht="12.75">
      <c r="A191" s="2">
        <v>4</v>
      </c>
      <c r="B191" s="2">
        <v>13</v>
      </c>
      <c r="C191" s="2">
        <v>3.5</v>
      </c>
      <c r="D191" s="2">
        <v>11</v>
      </c>
      <c r="E191" s="2">
        <v>3.5</v>
      </c>
    </row>
    <row r="192" spans="1:5" ht="12.75">
      <c r="A192" s="2">
        <v>5</v>
      </c>
      <c r="B192" s="2">
        <v>14</v>
      </c>
      <c r="C192" s="2">
        <v>3</v>
      </c>
      <c r="D192" s="2">
        <v>2</v>
      </c>
      <c r="E192" s="2">
        <v>3</v>
      </c>
    </row>
    <row r="193" spans="1:5" ht="12.75">
      <c r="A193" s="2">
        <v>6</v>
      </c>
      <c r="B193" s="2">
        <v>14</v>
      </c>
      <c r="C193" s="2">
        <v>2</v>
      </c>
      <c r="D193" s="2">
        <v>5</v>
      </c>
      <c r="E193" s="2">
        <v>2</v>
      </c>
    </row>
    <row r="194" spans="1:5" ht="12.75">
      <c r="A194" s="2">
        <v>7</v>
      </c>
      <c r="B194" s="2">
        <v>15</v>
      </c>
      <c r="C194" s="2">
        <v>1</v>
      </c>
      <c r="D194" s="2">
        <v>6</v>
      </c>
      <c r="E194" s="2">
        <v>1</v>
      </c>
    </row>
    <row r="195" spans="1:5" ht="12.75">
      <c r="A195" s="2">
        <v>8</v>
      </c>
      <c r="B195" s="2">
        <v>50</v>
      </c>
      <c r="C195" s="2">
        <v>10</v>
      </c>
      <c r="D195" s="2">
        <v>13</v>
      </c>
      <c r="E195" s="2">
        <v>6</v>
      </c>
    </row>
    <row r="196" spans="1:5" ht="12.75">
      <c r="A196" s="2">
        <v>9</v>
      </c>
      <c r="B196" s="2">
        <v>10</v>
      </c>
      <c r="C196" s="2">
        <v>2.5</v>
      </c>
      <c r="D196" s="2">
        <v>16</v>
      </c>
      <c r="E196" s="2">
        <v>2.5</v>
      </c>
    </row>
    <row r="197" spans="1:5" ht="12.75">
      <c r="A197" s="2">
        <v>10</v>
      </c>
      <c r="B197" s="2">
        <v>19</v>
      </c>
      <c r="C197" s="2">
        <v>3</v>
      </c>
      <c r="D197" s="2">
        <v>12</v>
      </c>
      <c r="E197" s="2">
        <v>3</v>
      </c>
    </row>
    <row r="198" spans="1:5" ht="12.75">
      <c r="A198" s="2">
        <v>11</v>
      </c>
      <c r="B198" s="2">
        <v>12</v>
      </c>
      <c r="C198" s="2">
        <v>1.5</v>
      </c>
      <c r="D198" s="2">
        <v>2</v>
      </c>
      <c r="E198" s="2">
        <v>1.5</v>
      </c>
    </row>
    <row r="199" spans="1:5" ht="12.75">
      <c r="A199" s="2">
        <v>12</v>
      </c>
      <c r="B199" s="2">
        <v>13</v>
      </c>
      <c r="C199" s="2">
        <v>1</v>
      </c>
      <c r="D199" s="2">
        <v>3</v>
      </c>
      <c r="E199" s="2">
        <v>1</v>
      </c>
    </row>
    <row r="200" spans="1:5" ht="12.75">
      <c r="A200" s="2">
        <v>13</v>
      </c>
      <c r="B200" s="2">
        <v>12</v>
      </c>
      <c r="C200" s="2">
        <v>1</v>
      </c>
      <c r="D200" s="2">
        <v>2</v>
      </c>
      <c r="E200" s="2">
        <v>1</v>
      </c>
    </row>
    <row r="201" spans="1:5" ht="12.75">
      <c r="A201" s="2">
        <v>14</v>
      </c>
      <c r="B201" s="2">
        <v>19</v>
      </c>
      <c r="C201" s="2">
        <v>3</v>
      </c>
      <c r="D201" s="2">
        <v>18</v>
      </c>
      <c r="E201" s="2">
        <v>3</v>
      </c>
    </row>
    <row r="202" spans="1:5" ht="12.75">
      <c r="A202" s="2">
        <v>15</v>
      </c>
      <c r="B202" s="2">
        <v>16</v>
      </c>
      <c r="C202" s="2">
        <v>2.5</v>
      </c>
      <c r="D202" s="2">
        <v>8</v>
      </c>
      <c r="E202" s="2">
        <v>2.5</v>
      </c>
    </row>
    <row r="203" spans="1:5" ht="12.75">
      <c r="A203" s="2">
        <v>16</v>
      </c>
      <c r="B203" s="2">
        <v>12</v>
      </c>
      <c r="C203" s="2">
        <v>2.5</v>
      </c>
      <c r="D203" s="2">
        <v>8</v>
      </c>
      <c r="E203" s="2">
        <v>2.5</v>
      </c>
    </row>
    <row r="204" spans="1:5" ht="12.75">
      <c r="A204" s="2">
        <v>17</v>
      </c>
      <c r="B204" s="2">
        <v>46</v>
      </c>
      <c r="C204" s="2">
        <v>5</v>
      </c>
      <c r="D204" s="2">
        <v>14</v>
      </c>
      <c r="E204" s="2">
        <v>3</v>
      </c>
    </row>
    <row r="205" spans="1:5" ht="12.75">
      <c r="A205" s="2">
        <v>18</v>
      </c>
      <c r="B205" s="2">
        <v>18</v>
      </c>
      <c r="C205" s="2">
        <v>3.5</v>
      </c>
      <c r="D205" s="2">
        <v>7</v>
      </c>
      <c r="E205" s="2">
        <v>3.5</v>
      </c>
    </row>
    <row r="206" spans="1:5" ht="12.75">
      <c r="A206" s="2">
        <v>19</v>
      </c>
      <c r="B206" s="2">
        <v>14</v>
      </c>
      <c r="C206" s="2">
        <v>2.3</v>
      </c>
      <c r="D206" s="2">
        <v>8</v>
      </c>
      <c r="E206" s="2">
        <v>2.3</v>
      </c>
    </row>
    <row r="207" spans="1:5" ht="12.75">
      <c r="A207" s="2">
        <v>20</v>
      </c>
      <c r="B207" s="2">
        <v>19</v>
      </c>
      <c r="C207" s="2">
        <v>2.5</v>
      </c>
      <c r="D207" s="2">
        <v>11</v>
      </c>
      <c r="E207" s="2">
        <v>2.5</v>
      </c>
    </row>
    <row r="208" spans="1:5" ht="12.75">
      <c r="A208" s="2">
        <v>21</v>
      </c>
      <c r="B208" s="2">
        <v>10</v>
      </c>
      <c r="C208" s="2">
        <v>2</v>
      </c>
      <c r="D208" s="2">
        <v>12</v>
      </c>
      <c r="E208" s="2">
        <v>2</v>
      </c>
    </row>
    <row r="209" spans="1:5" ht="12.75">
      <c r="A209" s="2">
        <v>22</v>
      </c>
      <c r="B209" s="2">
        <v>22</v>
      </c>
      <c r="C209" s="2">
        <v>4.5</v>
      </c>
      <c r="D209" s="2">
        <v>1</v>
      </c>
      <c r="E209" s="2">
        <v>4.5</v>
      </c>
    </row>
    <row r="210" spans="1:5" ht="12.75">
      <c r="A210" s="2">
        <v>23</v>
      </c>
      <c r="B210" s="2">
        <v>27</v>
      </c>
      <c r="C210" s="2">
        <v>3</v>
      </c>
      <c r="D210" s="2">
        <v>4</v>
      </c>
      <c r="E210" s="2">
        <v>3</v>
      </c>
    </row>
    <row r="211" spans="1:5" ht="12.75">
      <c r="A211" s="2">
        <v>24</v>
      </c>
      <c r="B211" s="2">
        <v>33</v>
      </c>
      <c r="C211" s="2">
        <v>4.5</v>
      </c>
      <c r="D211" s="2">
        <v>13</v>
      </c>
      <c r="E211" s="2">
        <v>4.5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02"/>
  <sheetViews>
    <sheetView workbookViewId="0" topLeftCell="A1">
      <selection activeCell="K12" sqref="K12"/>
    </sheetView>
  </sheetViews>
  <sheetFormatPr defaultColWidth="9.140625" defaultRowHeight="12.75"/>
  <cols>
    <col min="1" max="1" width="7.28125" style="0" customWidth="1"/>
    <col min="2" max="2" width="7.57421875" style="0" customWidth="1"/>
    <col min="3" max="3" width="7.28125" style="0" customWidth="1"/>
  </cols>
  <sheetData>
    <row r="3" spans="1:2" ht="12.75">
      <c r="A3" t="s">
        <v>2</v>
      </c>
      <c r="B3" t="s">
        <v>1</v>
      </c>
    </row>
    <row r="4" spans="1:6" ht="12.75">
      <c r="A4">
        <v>2</v>
      </c>
      <c r="B4">
        <v>1</v>
      </c>
      <c r="C4">
        <v>1</v>
      </c>
      <c r="E4" t="s">
        <v>76</v>
      </c>
      <c r="F4">
        <v>12</v>
      </c>
    </row>
    <row r="5" spans="1:6" ht="12.75">
      <c r="A5">
        <v>2</v>
      </c>
      <c r="B5">
        <v>1</v>
      </c>
      <c r="C5">
        <v>2</v>
      </c>
      <c r="E5" s="4" t="s">
        <v>77</v>
      </c>
      <c r="F5">
        <v>114</v>
      </c>
    </row>
    <row r="6" spans="1:6" ht="12.75">
      <c r="A6">
        <v>2</v>
      </c>
      <c r="B6">
        <v>1</v>
      </c>
      <c r="C6">
        <v>3</v>
      </c>
      <c r="E6" t="s">
        <v>78</v>
      </c>
      <c r="F6">
        <v>43</v>
      </c>
    </row>
    <row r="7" spans="1:6" ht="12.75">
      <c r="A7">
        <v>3</v>
      </c>
      <c r="B7">
        <v>1</v>
      </c>
      <c r="C7">
        <v>4</v>
      </c>
      <c r="E7" t="s">
        <v>79</v>
      </c>
      <c r="F7">
        <v>20</v>
      </c>
    </row>
    <row r="8" spans="1:6" ht="12.75">
      <c r="A8">
        <v>3</v>
      </c>
      <c r="B8">
        <v>1</v>
      </c>
      <c r="C8">
        <v>5</v>
      </c>
      <c r="E8" t="s">
        <v>80</v>
      </c>
      <c r="F8">
        <v>6</v>
      </c>
    </row>
    <row r="9" spans="1:6" ht="12.75">
      <c r="A9">
        <v>3</v>
      </c>
      <c r="B9">
        <v>1</v>
      </c>
      <c r="C9">
        <v>6</v>
      </c>
      <c r="E9" t="s">
        <v>81</v>
      </c>
      <c r="F9">
        <v>3</v>
      </c>
    </row>
    <row r="10" spans="1:6" ht="12.75">
      <c r="A10">
        <v>3</v>
      </c>
      <c r="B10">
        <v>1</v>
      </c>
      <c r="C10">
        <v>7</v>
      </c>
      <c r="E10" t="s">
        <v>82</v>
      </c>
      <c r="F10">
        <v>1</v>
      </c>
    </row>
    <row r="11" spans="1:6" ht="12.75">
      <c r="A11">
        <v>5</v>
      </c>
      <c r="B11">
        <v>1</v>
      </c>
      <c r="C11">
        <v>8</v>
      </c>
      <c r="E11" t="s">
        <v>122</v>
      </c>
      <c r="F11">
        <f>SUM(F4:F10)</f>
        <v>199</v>
      </c>
    </row>
    <row r="12" spans="1:3" ht="12.75">
      <c r="A12">
        <v>5</v>
      </c>
      <c r="B12">
        <v>1</v>
      </c>
      <c r="C12">
        <v>9</v>
      </c>
    </row>
    <row r="13" spans="1:3" ht="12.75">
      <c r="A13">
        <v>6</v>
      </c>
      <c r="B13">
        <v>1</v>
      </c>
      <c r="C13">
        <v>10</v>
      </c>
    </row>
    <row r="14" spans="1:3" ht="12.75">
      <c r="A14">
        <v>6</v>
      </c>
      <c r="B14">
        <v>1</v>
      </c>
      <c r="C14">
        <v>11</v>
      </c>
    </row>
    <row r="15" spans="1:3" ht="12.75">
      <c r="A15">
        <v>6</v>
      </c>
      <c r="B15">
        <v>1</v>
      </c>
      <c r="C15">
        <v>12</v>
      </c>
    </row>
    <row r="16" spans="1:3" ht="12.75">
      <c r="A16">
        <v>3</v>
      </c>
      <c r="B16">
        <v>1.2</v>
      </c>
      <c r="C16">
        <v>1</v>
      </c>
    </row>
    <row r="17" spans="1:3" ht="12.75">
      <c r="A17">
        <v>3</v>
      </c>
      <c r="B17">
        <v>1.2</v>
      </c>
      <c r="C17">
        <v>2</v>
      </c>
    </row>
    <row r="18" spans="1:3" ht="12.75">
      <c r="A18">
        <v>8</v>
      </c>
      <c r="B18">
        <v>1.2</v>
      </c>
      <c r="C18">
        <v>3</v>
      </c>
    </row>
    <row r="19" spans="1:3" ht="12.75">
      <c r="A19">
        <v>8</v>
      </c>
      <c r="B19">
        <v>1.2</v>
      </c>
      <c r="C19">
        <v>4</v>
      </c>
    </row>
    <row r="20" spans="1:3" ht="12.75">
      <c r="A20">
        <v>3</v>
      </c>
      <c r="B20">
        <v>1.3</v>
      </c>
      <c r="C20">
        <v>5</v>
      </c>
    </row>
    <row r="21" spans="1:3" ht="12.75">
      <c r="A21">
        <v>3</v>
      </c>
      <c r="B21">
        <v>1.3</v>
      </c>
      <c r="C21">
        <v>6</v>
      </c>
    </row>
    <row r="22" spans="1:3" ht="12.75">
      <c r="A22">
        <v>3</v>
      </c>
      <c r="B22">
        <v>1.3</v>
      </c>
      <c r="C22">
        <v>7</v>
      </c>
    </row>
    <row r="23" spans="1:3" ht="12.75">
      <c r="A23">
        <v>2</v>
      </c>
      <c r="B23">
        <v>1.4</v>
      </c>
      <c r="C23">
        <v>8</v>
      </c>
    </row>
    <row r="24" spans="1:3" ht="12.75">
      <c r="A24">
        <v>3</v>
      </c>
      <c r="B24">
        <v>1.4</v>
      </c>
      <c r="C24">
        <v>9</v>
      </c>
    </row>
    <row r="25" spans="1:3" ht="12.75">
      <c r="A25">
        <v>3</v>
      </c>
      <c r="B25">
        <v>1.45</v>
      </c>
      <c r="C25">
        <v>10</v>
      </c>
    </row>
    <row r="26" spans="1:3" ht="12.75">
      <c r="A26">
        <v>10</v>
      </c>
      <c r="B26">
        <v>1.45</v>
      </c>
      <c r="C26">
        <v>11</v>
      </c>
    </row>
    <row r="27" spans="1:3" ht="12.75">
      <c r="A27">
        <v>1</v>
      </c>
      <c r="B27">
        <v>1.5</v>
      </c>
      <c r="C27">
        <v>12</v>
      </c>
    </row>
    <row r="28" spans="1:3" ht="12.75">
      <c r="A28">
        <v>2</v>
      </c>
      <c r="B28">
        <v>1.5</v>
      </c>
      <c r="C28">
        <v>13</v>
      </c>
    </row>
    <row r="29" spans="1:3" ht="12.75">
      <c r="A29">
        <v>2</v>
      </c>
      <c r="B29">
        <v>1.5</v>
      </c>
      <c r="C29">
        <v>14</v>
      </c>
    </row>
    <row r="30" spans="1:3" ht="12.75">
      <c r="A30">
        <v>2</v>
      </c>
      <c r="B30">
        <v>1.5</v>
      </c>
      <c r="C30">
        <v>15</v>
      </c>
    </row>
    <row r="31" spans="1:3" ht="12.75">
      <c r="A31">
        <v>2</v>
      </c>
      <c r="B31">
        <v>1.5</v>
      </c>
      <c r="C31">
        <v>16</v>
      </c>
    </row>
    <row r="32" spans="1:3" ht="12.75">
      <c r="A32">
        <v>3</v>
      </c>
      <c r="B32">
        <v>1.5</v>
      </c>
      <c r="C32">
        <v>17</v>
      </c>
    </row>
    <row r="33" spans="1:3" ht="12.75">
      <c r="A33">
        <v>3</v>
      </c>
      <c r="B33">
        <v>1.5</v>
      </c>
      <c r="C33">
        <v>18</v>
      </c>
    </row>
    <row r="34" spans="1:3" ht="12.75">
      <c r="A34">
        <v>3</v>
      </c>
      <c r="B34">
        <v>1.5</v>
      </c>
      <c r="C34">
        <v>19</v>
      </c>
    </row>
    <row r="35" spans="1:3" ht="12.75">
      <c r="A35">
        <v>3</v>
      </c>
      <c r="B35">
        <v>1.5</v>
      </c>
      <c r="C35">
        <v>20</v>
      </c>
    </row>
    <row r="36" spans="1:3" ht="12.75">
      <c r="A36">
        <v>3</v>
      </c>
      <c r="B36">
        <v>1.5</v>
      </c>
      <c r="C36">
        <v>21</v>
      </c>
    </row>
    <row r="37" spans="1:3" ht="12.75">
      <c r="A37">
        <v>3</v>
      </c>
      <c r="B37">
        <v>1.5</v>
      </c>
      <c r="C37">
        <v>22</v>
      </c>
    </row>
    <row r="38" spans="1:3" ht="12.75">
      <c r="A38">
        <v>9</v>
      </c>
      <c r="B38">
        <v>1.5</v>
      </c>
      <c r="C38">
        <v>23</v>
      </c>
    </row>
    <row r="39" spans="1:3" ht="12.75">
      <c r="A39">
        <v>9</v>
      </c>
      <c r="B39">
        <v>1.5</v>
      </c>
      <c r="C39">
        <v>24</v>
      </c>
    </row>
    <row r="40" spans="1:3" ht="12.75">
      <c r="A40">
        <v>9</v>
      </c>
      <c r="B40">
        <v>1.5</v>
      </c>
      <c r="C40">
        <v>25</v>
      </c>
    </row>
    <row r="41" spans="1:3" ht="12.75">
      <c r="A41">
        <v>10</v>
      </c>
      <c r="B41">
        <v>1.5</v>
      </c>
      <c r="C41">
        <v>26</v>
      </c>
    </row>
    <row r="42" spans="1:3" ht="12.75">
      <c r="A42">
        <v>10</v>
      </c>
      <c r="B42">
        <v>1.5</v>
      </c>
      <c r="C42">
        <v>27</v>
      </c>
    </row>
    <row r="43" spans="1:3" ht="12.75">
      <c r="A43">
        <v>18</v>
      </c>
      <c r="B43">
        <v>1.5</v>
      </c>
      <c r="C43">
        <v>28</v>
      </c>
    </row>
    <row r="44" spans="1:3" ht="12.75">
      <c r="A44">
        <v>2</v>
      </c>
      <c r="B44">
        <v>1.6</v>
      </c>
      <c r="C44">
        <v>29</v>
      </c>
    </row>
    <row r="45" spans="1:3" ht="12.75">
      <c r="A45">
        <v>2</v>
      </c>
      <c r="B45">
        <v>1.6</v>
      </c>
      <c r="C45">
        <v>30</v>
      </c>
    </row>
    <row r="46" spans="1:3" ht="12.75">
      <c r="A46">
        <v>3</v>
      </c>
      <c r="B46">
        <v>1.6</v>
      </c>
      <c r="C46">
        <v>31</v>
      </c>
    </row>
    <row r="47" spans="1:3" ht="12.75">
      <c r="A47">
        <v>3</v>
      </c>
      <c r="B47">
        <v>1.6</v>
      </c>
      <c r="C47">
        <v>32</v>
      </c>
    </row>
    <row r="48" spans="1:3" ht="12.75">
      <c r="A48">
        <v>3</v>
      </c>
      <c r="B48">
        <v>1.6</v>
      </c>
      <c r="C48">
        <v>33</v>
      </c>
    </row>
    <row r="49" spans="1:3" ht="12.75">
      <c r="A49">
        <v>4</v>
      </c>
      <c r="B49">
        <v>1.6</v>
      </c>
      <c r="C49">
        <v>34</v>
      </c>
    </row>
    <row r="50" spans="1:3" ht="12.75">
      <c r="A50">
        <v>4</v>
      </c>
      <c r="B50">
        <v>1.6</v>
      </c>
      <c r="C50">
        <v>35</v>
      </c>
    </row>
    <row r="51" spans="1:3" ht="12.75">
      <c r="A51">
        <v>2</v>
      </c>
      <c r="B51">
        <v>1.7</v>
      </c>
      <c r="C51">
        <v>36</v>
      </c>
    </row>
    <row r="52" spans="1:3" ht="12.75">
      <c r="A52">
        <v>2</v>
      </c>
      <c r="B52">
        <v>1.7</v>
      </c>
      <c r="C52">
        <v>37</v>
      </c>
    </row>
    <row r="53" spans="1:3" ht="12.75">
      <c r="A53">
        <v>6</v>
      </c>
      <c r="B53">
        <v>1.7</v>
      </c>
      <c r="C53">
        <v>38</v>
      </c>
    </row>
    <row r="54" spans="1:3" ht="12.75">
      <c r="A54">
        <v>2</v>
      </c>
      <c r="B54">
        <v>1.8</v>
      </c>
      <c r="C54">
        <v>39</v>
      </c>
    </row>
    <row r="55" spans="1:3" ht="12.75">
      <c r="A55">
        <v>2</v>
      </c>
      <c r="B55">
        <v>1.8</v>
      </c>
      <c r="C55">
        <v>40</v>
      </c>
    </row>
    <row r="56" spans="1:3" ht="12.75">
      <c r="A56">
        <v>2</v>
      </c>
      <c r="B56">
        <v>2</v>
      </c>
      <c r="C56">
        <v>41</v>
      </c>
    </row>
    <row r="57" spans="1:3" ht="12.75">
      <c r="A57">
        <v>2</v>
      </c>
      <c r="B57">
        <v>2</v>
      </c>
      <c r="C57">
        <v>42</v>
      </c>
    </row>
    <row r="58" spans="1:3" ht="12.75">
      <c r="A58">
        <v>2</v>
      </c>
      <c r="B58">
        <v>2</v>
      </c>
      <c r="C58">
        <v>43</v>
      </c>
    </row>
    <row r="59" spans="1:3" ht="12.75">
      <c r="A59">
        <v>3</v>
      </c>
      <c r="B59">
        <v>2</v>
      </c>
      <c r="C59">
        <v>44</v>
      </c>
    </row>
    <row r="60" spans="1:3" ht="12.75">
      <c r="A60">
        <v>3</v>
      </c>
      <c r="B60">
        <v>2</v>
      </c>
      <c r="C60">
        <v>45</v>
      </c>
    </row>
    <row r="61" spans="1:3" ht="12.75">
      <c r="A61">
        <v>5</v>
      </c>
      <c r="B61">
        <v>2</v>
      </c>
      <c r="C61">
        <v>46</v>
      </c>
    </row>
    <row r="62" spans="1:3" ht="12.75">
      <c r="A62">
        <v>6</v>
      </c>
      <c r="B62">
        <v>2</v>
      </c>
      <c r="C62">
        <v>47</v>
      </c>
    </row>
    <row r="63" spans="1:3" ht="12.75">
      <c r="A63">
        <v>6</v>
      </c>
      <c r="B63">
        <v>2</v>
      </c>
      <c r="C63">
        <v>48</v>
      </c>
    </row>
    <row r="64" spans="1:3" ht="12.75">
      <c r="A64">
        <v>9</v>
      </c>
      <c r="B64">
        <v>2</v>
      </c>
      <c r="C64">
        <v>49</v>
      </c>
    </row>
    <row r="65" spans="1:3" ht="12.75">
      <c r="A65">
        <v>11</v>
      </c>
      <c r="B65">
        <v>2</v>
      </c>
      <c r="C65">
        <v>50</v>
      </c>
    </row>
    <row r="66" spans="1:3" ht="12.75">
      <c r="A66">
        <v>11</v>
      </c>
      <c r="B66">
        <v>2</v>
      </c>
      <c r="C66">
        <v>51</v>
      </c>
    </row>
    <row r="67" spans="1:3" ht="12.75">
      <c r="A67">
        <v>12</v>
      </c>
      <c r="B67">
        <v>2</v>
      </c>
      <c r="C67">
        <v>52</v>
      </c>
    </row>
    <row r="68" spans="1:3" ht="12.75">
      <c r="A68">
        <v>12</v>
      </c>
      <c r="B68">
        <v>2</v>
      </c>
      <c r="C68">
        <v>53</v>
      </c>
    </row>
    <row r="69" spans="1:3" ht="12.75">
      <c r="A69">
        <v>12</v>
      </c>
      <c r="B69">
        <v>2</v>
      </c>
      <c r="C69">
        <v>54</v>
      </c>
    </row>
    <row r="70" spans="1:3" ht="12.75">
      <c r="A70">
        <v>17</v>
      </c>
      <c r="B70">
        <v>2</v>
      </c>
      <c r="C70">
        <v>55</v>
      </c>
    </row>
    <row r="71" spans="1:3" ht="12.75">
      <c r="A71">
        <v>2</v>
      </c>
      <c r="B71">
        <v>2.2</v>
      </c>
      <c r="C71">
        <v>56</v>
      </c>
    </row>
    <row r="72" spans="1:3" ht="12.75">
      <c r="A72">
        <v>5</v>
      </c>
      <c r="B72">
        <v>2.2</v>
      </c>
      <c r="C72">
        <v>57</v>
      </c>
    </row>
    <row r="73" spans="1:3" ht="12.75">
      <c r="A73">
        <v>8</v>
      </c>
      <c r="B73">
        <v>2.2</v>
      </c>
      <c r="C73">
        <v>58</v>
      </c>
    </row>
    <row r="74" spans="1:3" ht="12.75">
      <c r="A74">
        <v>8</v>
      </c>
      <c r="B74">
        <v>2.2</v>
      </c>
      <c r="C74">
        <v>59</v>
      </c>
    </row>
    <row r="75" spans="1:3" ht="12.75">
      <c r="A75">
        <v>1</v>
      </c>
      <c r="B75">
        <v>2.3</v>
      </c>
      <c r="C75">
        <v>60</v>
      </c>
    </row>
    <row r="76" spans="1:3" ht="12.75">
      <c r="A76">
        <v>2</v>
      </c>
      <c r="B76">
        <v>2.3</v>
      </c>
      <c r="C76">
        <v>61</v>
      </c>
    </row>
    <row r="77" spans="1:3" ht="12.75">
      <c r="A77">
        <v>2</v>
      </c>
      <c r="B77">
        <v>2.3</v>
      </c>
      <c r="C77">
        <v>62</v>
      </c>
    </row>
    <row r="78" spans="1:3" ht="12.75">
      <c r="A78">
        <v>8</v>
      </c>
      <c r="B78">
        <v>2.3</v>
      </c>
      <c r="C78">
        <v>63</v>
      </c>
    </row>
    <row r="79" spans="1:3" ht="12.75">
      <c r="A79">
        <v>8</v>
      </c>
      <c r="B79">
        <v>2.3</v>
      </c>
      <c r="C79">
        <v>64</v>
      </c>
    </row>
    <row r="80" spans="1:3" ht="12.75">
      <c r="A80">
        <v>2</v>
      </c>
      <c r="B80">
        <v>2.5</v>
      </c>
      <c r="C80">
        <v>65</v>
      </c>
    </row>
    <row r="81" spans="1:3" ht="12.75">
      <c r="A81">
        <v>2</v>
      </c>
      <c r="B81">
        <v>2.5</v>
      </c>
      <c r="C81">
        <v>66</v>
      </c>
    </row>
    <row r="82" spans="1:3" ht="12.75">
      <c r="A82">
        <v>3</v>
      </c>
      <c r="B82">
        <v>2.5</v>
      </c>
      <c r="C82">
        <v>67</v>
      </c>
    </row>
    <row r="83" spans="1:3" ht="12.75">
      <c r="A83">
        <v>7</v>
      </c>
      <c r="B83">
        <v>2.5</v>
      </c>
      <c r="C83">
        <v>68</v>
      </c>
    </row>
    <row r="84" spans="1:3" ht="12.75">
      <c r="A84">
        <v>8</v>
      </c>
      <c r="B84">
        <v>2.5</v>
      </c>
      <c r="C84">
        <v>69</v>
      </c>
    </row>
    <row r="85" spans="1:3" ht="12.75">
      <c r="A85">
        <v>8</v>
      </c>
      <c r="B85">
        <v>2.5</v>
      </c>
      <c r="C85">
        <v>70</v>
      </c>
    </row>
    <row r="86" spans="1:3" ht="12.75">
      <c r="A86">
        <v>8</v>
      </c>
      <c r="B86">
        <v>2.5</v>
      </c>
      <c r="C86">
        <v>71</v>
      </c>
    </row>
    <row r="87" spans="1:3" ht="12.75">
      <c r="A87">
        <v>8</v>
      </c>
      <c r="B87">
        <v>2.5</v>
      </c>
      <c r="C87">
        <v>72</v>
      </c>
    </row>
    <row r="88" spans="1:3" ht="12.75">
      <c r="A88">
        <v>9</v>
      </c>
      <c r="B88">
        <v>2.5</v>
      </c>
      <c r="C88">
        <v>73</v>
      </c>
    </row>
    <row r="89" spans="1:3" ht="12.75">
      <c r="A89">
        <v>11</v>
      </c>
      <c r="B89">
        <v>2.5</v>
      </c>
      <c r="C89">
        <v>74</v>
      </c>
    </row>
    <row r="90" spans="1:3" ht="12.75">
      <c r="A90">
        <v>11</v>
      </c>
      <c r="B90">
        <v>2.5</v>
      </c>
      <c r="C90">
        <v>75</v>
      </c>
    </row>
    <row r="91" spans="1:3" ht="12.75">
      <c r="A91">
        <v>11</v>
      </c>
      <c r="B91">
        <v>2.5</v>
      </c>
      <c r="C91">
        <v>76</v>
      </c>
    </row>
    <row r="92" spans="1:3" ht="12.75">
      <c r="A92">
        <v>11</v>
      </c>
      <c r="B92">
        <v>2.5</v>
      </c>
      <c r="C92">
        <v>77</v>
      </c>
    </row>
    <row r="93" spans="1:3" ht="12.75">
      <c r="A93">
        <v>11</v>
      </c>
      <c r="B93">
        <v>2.5</v>
      </c>
      <c r="C93">
        <v>78</v>
      </c>
    </row>
    <row r="94" spans="1:3" ht="12.75">
      <c r="A94">
        <v>11</v>
      </c>
      <c r="B94">
        <v>2.5</v>
      </c>
      <c r="C94">
        <v>79</v>
      </c>
    </row>
    <row r="95" spans="1:3" ht="12.75">
      <c r="A95">
        <v>11</v>
      </c>
      <c r="B95">
        <v>2.5</v>
      </c>
      <c r="C95">
        <v>80</v>
      </c>
    </row>
    <row r="96" spans="1:3" ht="12.75">
      <c r="A96">
        <v>11</v>
      </c>
      <c r="B96">
        <v>2.5</v>
      </c>
      <c r="C96">
        <v>81</v>
      </c>
    </row>
    <row r="97" spans="1:3" ht="12.75">
      <c r="A97">
        <v>12</v>
      </c>
      <c r="B97">
        <v>2.5</v>
      </c>
      <c r="C97">
        <v>82</v>
      </c>
    </row>
    <row r="98" spans="1:3" ht="12.75">
      <c r="A98">
        <v>12</v>
      </c>
      <c r="B98">
        <v>2.5</v>
      </c>
      <c r="C98">
        <v>83</v>
      </c>
    </row>
    <row r="99" spans="1:3" ht="12.75">
      <c r="A99">
        <v>12</v>
      </c>
      <c r="B99">
        <v>2.5</v>
      </c>
      <c r="C99">
        <v>84</v>
      </c>
    </row>
    <row r="100" spans="1:3" ht="12.75">
      <c r="A100">
        <v>12</v>
      </c>
      <c r="B100">
        <v>2.5</v>
      </c>
      <c r="C100">
        <v>85</v>
      </c>
    </row>
    <row r="101" spans="1:3" ht="12.75">
      <c r="A101">
        <v>12</v>
      </c>
      <c r="B101">
        <v>2.5</v>
      </c>
      <c r="C101">
        <v>86</v>
      </c>
    </row>
    <row r="102" spans="1:3" ht="12.75">
      <c r="A102">
        <v>16</v>
      </c>
      <c r="B102">
        <v>2.5</v>
      </c>
      <c r="C102">
        <v>87</v>
      </c>
    </row>
    <row r="103" spans="1:3" ht="12.75">
      <c r="A103">
        <v>2</v>
      </c>
      <c r="B103">
        <v>2.6</v>
      </c>
      <c r="C103">
        <v>88</v>
      </c>
    </row>
    <row r="104" spans="1:3" ht="12.75">
      <c r="A104">
        <v>2</v>
      </c>
      <c r="B104">
        <v>2.6</v>
      </c>
      <c r="C104">
        <v>89</v>
      </c>
    </row>
    <row r="105" spans="1:3" ht="12.75">
      <c r="A105">
        <v>11</v>
      </c>
      <c r="B105">
        <v>2.6</v>
      </c>
      <c r="C105">
        <v>90</v>
      </c>
    </row>
    <row r="106" spans="1:3" ht="12.75">
      <c r="A106">
        <v>2</v>
      </c>
      <c r="B106">
        <v>3</v>
      </c>
      <c r="C106">
        <v>91</v>
      </c>
    </row>
    <row r="107" spans="1:3" ht="12.75">
      <c r="A107">
        <v>2</v>
      </c>
      <c r="B107">
        <v>3</v>
      </c>
      <c r="C107">
        <v>92</v>
      </c>
    </row>
    <row r="108" spans="1:3" ht="12.75">
      <c r="A108">
        <v>2</v>
      </c>
      <c r="B108">
        <v>3</v>
      </c>
      <c r="C108">
        <v>93</v>
      </c>
    </row>
    <row r="109" spans="1:3" ht="12.75">
      <c r="A109">
        <v>4</v>
      </c>
      <c r="B109">
        <v>3</v>
      </c>
      <c r="C109">
        <v>94</v>
      </c>
    </row>
    <row r="110" spans="1:3" ht="12.75">
      <c r="A110">
        <v>7</v>
      </c>
      <c r="B110">
        <v>3</v>
      </c>
      <c r="C110">
        <v>95</v>
      </c>
    </row>
    <row r="111" spans="1:3" ht="12.75">
      <c r="A111">
        <v>7</v>
      </c>
      <c r="B111">
        <v>3</v>
      </c>
      <c r="C111">
        <v>96</v>
      </c>
    </row>
    <row r="112" spans="1:3" ht="12.75">
      <c r="A112">
        <v>8</v>
      </c>
      <c r="B112">
        <v>3</v>
      </c>
      <c r="C112">
        <v>97</v>
      </c>
    </row>
    <row r="113" spans="1:3" ht="12.75">
      <c r="A113">
        <v>8</v>
      </c>
      <c r="B113">
        <v>3</v>
      </c>
      <c r="C113">
        <v>98</v>
      </c>
    </row>
    <row r="114" spans="1:3" ht="12.75">
      <c r="A114">
        <v>11</v>
      </c>
      <c r="B114">
        <v>3</v>
      </c>
      <c r="C114">
        <v>99</v>
      </c>
    </row>
    <row r="115" spans="1:3" ht="12.75">
      <c r="A115">
        <v>11</v>
      </c>
      <c r="B115">
        <v>3</v>
      </c>
      <c r="C115">
        <v>100</v>
      </c>
    </row>
    <row r="116" spans="1:3" ht="12.75">
      <c r="A116">
        <v>11</v>
      </c>
      <c r="B116">
        <v>3</v>
      </c>
      <c r="C116">
        <v>101</v>
      </c>
    </row>
    <row r="117" spans="1:3" ht="12.75">
      <c r="A117">
        <v>11</v>
      </c>
      <c r="B117">
        <v>3</v>
      </c>
      <c r="C117">
        <v>102</v>
      </c>
    </row>
    <row r="118" spans="1:3" ht="12.75">
      <c r="A118">
        <v>11</v>
      </c>
      <c r="B118">
        <v>3</v>
      </c>
      <c r="C118">
        <v>103</v>
      </c>
    </row>
    <row r="119" spans="1:3" ht="12.75">
      <c r="A119">
        <v>11</v>
      </c>
      <c r="B119">
        <v>3</v>
      </c>
      <c r="C119">
        <v>104</v>
      </c>
    </row>
    <row r="120" spans="1:3" ht="12.75">
      <c r="A120">
        <v>11</v>
      </c>
      <c r="B120">
        <v>3</v>
      </c>
      <c r="C120">
        <v>105</v>
      </c>
    </row>
    <row r="121" spans="1:3" ht="12.75">
      <c r="A121">
        <v>11</v>
      </c>
      <c r="B121">
        <v>3</v>
      </c>
      <c r="C121">
        <v>106</v>
      </c>
    </row>
    <row r="122" spans="1:3" ht="12.75">
      <c r="A122">
        <v>11</v>
      </c>
      <c r="B122">
        <v>3</v>
      </c>
      <c r="C122">
        <v>107</v>
      </c>
    </row>
    <row r="123" spans="1:3" ht="12.75">
      <c r="A123">
        <v>11</v>
      </c>
      <c r="B123">
        <v>3</v>
      </c>
      <c r="C123">
        <v>108</v>
      </c>
    </row>
    <row r="124" spans="1:3" ht="12.75">
      <c r="A124">
        <v>11</v>
      </c>
      <c r="B124">
        <v>3</v>
      </c>
      <c r="C124">
        <v>109</v>
      </c>
    </row>
    <row r="125" spans="1:3" ht="12.75">
      <c r="A125">
        <v>12</v>
      </c>
      <c r="B125">
        <v>3</v>
      </c>
      <c r="C125">
        <v>110</v>
      </c>
    </row>
    <row r="126" spans="1:3" ht="12.75">
      <c r="A126">
        <v>16</v>
      </c>
      <c r="B126">
        <v>3</v>
      </c>
      <c r="C126">
        <v>111</v>
      </c>
    </row>
    <row r="127" spans="1:3" ht="12.75">
      <c r="A127">
        <v>18</v>
      </c>
      <c r="B127">
        <v>3</v>
      </c>
      <c r="C127">
        <v>112</v>
      </c>
    </row>
    <row r="128" spans="1:3" ht="12.75">
      <c r="A128">
        <v>20</v>
      </c>
      <c r="B128">
        <v>3</v>
      </c>
      <c r="C128">
        <v>113</v>
      </c>
    </row>
    <row r="129" spans="1:3" ht="12.75">
      <c r="A129">
        <v>20</v>
      </c>
      <c r="B129">
        <v>3</v>
      </c>
      <c r="C129">
        <v>114</v>
      </c>
    </row>
    <row r="130" spans="1:3" ht="12.75">
      <c r="A130">
        <v>11</v>
      </c>
      <c r="B130">
        <v>3.2</v>
      </c>
      <c r="C130">
        <v>1</v>
      </c>
    </row>
    <row r="131" spans="1:3" ht="12.75">
      <c r="A131">
        <v>7</v>
      </c>
      <c r="B131">
        <v>3.5</v>
      </c>
      <c r="C131">
        <v>2</v>
      </c>
    </row>
    <row r="132" spans="1:3" ht="12.75">
      <c r="A132">
        <v>7</v>
      </c>
      <c r="B132">
        <v>3.5</v>
      </c>
      <c r="C132">
        <v>3</v>
      </c>
    </row>
    <row r="133" spans="1:3" ht="12.75">
      <c r="A133">
        <v>7</v>
      </c>
      <c r="B133">
        <v>3.5</v>
      </c>
      <c r="C133">
        <v>4</v>
      </c>
    </row>
    <row r="134" spans="1:3" ht="12.75">
      <c r="A134">
        <v>10</v>
      </c>
      <c r="B134">
        <v>3.5</v>
      </c>
      <c r="C134">
        <v>5</v>
      </c>
    </row>
    <row r="135" spans="1:3" ht="12.75">
      <c r="A135">
        <v>11</v>
      </c>
      <c r="B135">
        <v>3.5</v>
      </c>
      <c r="C135">
        <v>6</v>
      </c>
    </row>
    <row r="136" spans="1:3" ht="12.75">
      <c r="A136">
        <v>11</v>
      </c>
      <c r="B136">
        <v>3.5</v>
      </c>
      <c r="C136">
        <v>7</v>
      </c>
    </row>
    <row r="137" spans="1:3" ht="12.75">
      <c r="A137">
        <v>11</v>
      </c>
      <c r="B137">
        <v>3.5</v>
      </c>
      <c r="C137">
        <v>8</v>
      </c>
    </row>
    <row r="138" spans="1:3" ht="12.75">
      <c r="A138">
        <v>11</v>
      </c>
      <c r="B138">
        <v>3.5</v>
      </c>
      <c r="C138">
        <v>9</v>
      </c>
    </row>
    <row r="139" spans="1:3" ht="12.75">
      <c r="A139">
        <v>11</v>
      </c>
      <c r="B139">
        <v>3.5</v>
      </c>
      <c r="C139">
        <v>10</v>
      </c>
    </row>
    <row r="140" spans="1:3" ht="12.75">
      <c r="A140">
        <v>11</v>
      </c>
      <c r="B140">
        <v>3.5</v>
      </c>
      <c r="C140">
        <v>11</v>
      </c>
    </row>
    <row r="141" spans="1:3" ht="12.75">
      <c r="A141">
        <v>11</v>
      </c>
      <c r="B141">
        <v>3.5</v>
      </c>
      <c r="C141">
        <v>12</v>
      </c>
    </row>
    <row r="142" spans="1:3" ht="12.75">
      <c r="A142">
        <v>11</v>
      </c>
      <c r="B142">
        <v>3.5</v>
      </c>
      <c r="C142">
        <v>13</v>
      </c>
    </row>
    <row r="143" spans="1:3" ht="12.75">
      <c r="A143">
        <v>11</v>
      </c>
      <c r="B143">
        <v>3.5</v>
      </c>
      <c r="C143">
        <v>14</v>
      </c>
    </row>
    <row r="144" spans="1:3" ht="12.75">
      <c r="A144">
        <v>11</v>
      </c>
      <c r="B144">
        <v>3.5</v>
      </c>
      <c r="C144">
        <v>15</v>
      </c>
    </row>
    <row r="145" spans="1:3" ht="12.75">
      <c r="A145">
        <v>11</v>
      </c>
      <c r="B145">
        <v>3.5</v>
      </c>
      <c r="C145">
        <v>16</v>
      </c>
    </row>
    <row r="146" spans="1:3" ht="12.75">
      <c r="A146">
        <v>11</v>
      </c>
      <c r="B146">
        <v>3.5</v>
      </c>
      <c r="C146">
        <v>17</v>
      </c>
    </row>
    <row r="147" spans="1:3" ht="12.75">
      <c r="A147">
        <v>11</v>
      </c>
      <c r="B147">
        <v>3.5</v>
      </c>
      <c r="C147">
        <v>18</v>
      </c>
    </row>
    <row r="148" spans="1:3" ht="12.75">
      <c r="A148">
        <v>11</v>
      </c>
      <c r="B148">
        <v>3.5</v>
      </c>
      <c r="C148">
        <v>19</v>
      </c>
    </row>
    <row r="149" spans="1:3" ht="12.75">
      <c r="A149">
        <v>12</v>
      </c>
      <c r="B149">
        <v>3.5</v>
      </c>
      <c r="C149">
        <v>20</v>
      </c>
    </row>
    <row r="150" spans="1:3" ht="12.75">
      <c r="A150">
        <v>13</v>
      </c>
      <c r="B150">
        <v>3.5</v>
      </c>
      <c r="C150">
        <v>21</v>
      </c>
    </row>
    <row r="151" spans="1:3" ht="12.75">
      <c r="A151">
        <v>14</v>
      </c>
      <c r="B151">
        <v>3.5</v>
      </c>
      <c r="C151">
        <v>22</v>
      </c>
    </row>
    <row r="152" spans="1:3" ht="12.75">
      <c r="A152">
        <v>16</v>
      </c>
      <c r="B152">
        <v>3.5</v>
      </c>
      <c r="C152">
        <v>23</v>
      </c>
    </row>
    <row r="153" spans="1:3" ht="12.75">
      <c r="A153">
        <v>9</v>
      </c>
      <c r="B153">
        <v>3.8</v>
      </c>
      <c r="C153">
        <v>24</v>
      </c>
    </row>
    <row r="154" spans="1:3" ht="12.75">
      <c r="A154">
        <v>2</v>
      </c>
      <c r="B154">
        <v>4</v>
      </c>
      <c r="C154">
        <v>25</v>
      </c>
    </row>
    <row r="155" spans="1:3" ht="12.75">
      <c r="A155">
        <v>8</v>
      </c>
      <c r="B155">
        <v>4</v>
      </c>
      <c r="C155">
        <v>26</v>
      </c>
    </row>
    <row r="156" spans="1:3" ht="12.75">
      <c r="A156">
        <v>1</v>
      </c>
      <c r="B156">
        <v>4.5</v>
      </c>
      <c r="C156">
        <v>27</v>
      </c>
    </row>
    <row r="157" spans="1:3" ht="12.75">
      <c r="A157">
        <v>2</v>
      </c>
      <c r="B157">
        <v>4.5</v>
      </c>
      <c r="C157">
        <v>28</v>
      </c>
    </row>
    <row r="158" spans="1:3" ht="12.75">
      <c r="A158">
        <v>7</v>
      </c>
      <c r="B158">
        <v>4.5</v>
      </c>
      <c r="C158">
        <v>29</v>
      </c>
    </row>
    <row r="159" spans="1:3" ht="12.75">
      <c r="A159">
        <v>7</v>
      </c>
      <c r="B159">
        <v>4.5</v>
      </c>
      <c r="C159">
        <v>30</v>
      </c>
    </row>
    <row r="160" spans="1:3" ht="12.75">
      <c r="A160">
        <v>7</v>
      </c>
      <c r="B160">
        <v>4.5</v>
      </c>
      <c r="C160">
        <v>31</v>
      </c>
    </row>
    <row r="161" spans="1:3" ht="12.75">
      <c r="A161">
        <v>11</v>
      </c>
      <c r="B161">
        <v>4.5</v>
      </c>
      <c r="C161">
        <v>32</v>
      </c>
    </row>
    <row r="162" spans="1:3" ht="12.75">
      <c r="A162">
        <v>11</v>
      </c>
      <c r="B162">
        <v>4.5</v>
      </c>
      <c r="C162">
        <v>33</v>
      </c>
    </row>
    <row r="163" spans="1:3" ht="12.75">
      <c r="A163">
        <v>11</v>
      </c>
      <c r="B163">
        <v>4.5</v>
      </c>
      <c r="C163">
        <v>34</v>
      </c>
    </row>
    <row r="164" spans="1:3" ht="12.75">
      <c r="A164">
        <v>13</v>
      </c>
      <c r="B164">
        <v>4.5</v>
      </c>
      <c r="C164">
        <v>35</v>
      </c>
    </row>
    <row r="165" spans="1:3" ht="12.75">
      <c r="A165">
        <v>14</v>
      </c>
      <c r="B165">
        <v>4.5</v>
      </c>
      <c r="C165">
        <v>36</v>
      </c>
    </row>
    <row r="166" spans="1:3" ht="12.75">
      <c r="A166">
        <v>14</v>
      </c>
      <c r="B166">
        <v>4.5</v>
      </c>
      <c r="C166">
        <v>37</v>
      </c>
    </row>
    <row r="167" spans="1:3" ht="12.75">
      <c r="A167">
        <v>8</v>
      </c>
      <c r="B167">
        <v>4.6</v>
      </c>
      <c r="C167">
        <v>38</v>
      </c>
    </row>
    <row r="168" spans="1:3" ht="12.75">
      <c r="A168">
        <v>12</v>
      </c>
      <c r="B168">
        <v>4.7</v>
      </c>
      <c r="C168">
        <v>39</v>
      </c>
    </row>
    <row r="169" spans="1:3" ht="12.75">
      <c r="A169">
        <v>12</v>
      </c>
      <c r="B169">
        <v>4.7</v>
      </c>
      <c r="C169">
        <v>40</v>
      </c>
    </row>
    <row r="170" spans="1:3" ht="12.75">
      <c r="A170">
        <v>7</v>
      </c>
      <c r="B170">
        <v>5</v>
      </c>
      <c r="C170">
        <v>41</v>
      </c>
    </row>
    <row r="171" spans="1:3" ht="12.75">
      <c r="A171">
        <v>14</v>
      </c>
      <c r="B171">
        <v>5</v>
      </c>
      <c r="C171">
        <v>42</v>
      </c>
    </row>
    <row r="172" spans="1:3" ht="12.75">
      <c r="A172">
        <v>15</v>
      </c>
      <c r="B172">
        <v>5</v>
      </c>
      <c r="C172">
        <v>43</v>
      </c>
    </row>
    <row r="173" spans="1:3" ht="12.75">
      <c r="A173">
        <v>12</v>
      </c>
      <c r="B173">
        <v>5.5</v>
      </c>
      <c r="C173">
        <v>1</v>
      </c>
    </row>
    <row r="174" spans="1:3" ht="12.75">
      <c r="A174">
        <v>14</v>
      </c>
      <c r="B174">
        <v>5.5</v>
      </c>
      <c r="C174">
        <v>2</v>
      </c>
    </row>
    <row r="175" spans="1:3" ht="12.75">
      <c r="A175">
        <v>17</v>
      </c>
      <c r="B175">
        <v>5.5</v>
      </c>
      <c r="C175">
        <v>3</v>
      </c>
    </row>
    <row r="176" spans="1:3" ht="12.75">
      <c r="A176">
        <v>7</v>
      </c>
      <c r="B176">
        <v>5.6</v>
      </c>
      <c r="C176">
        <v>4</v>
      </c>
    </row>
    <row r="177" spans="1:3" ht="12.75">
      <c r="A177">
        <v>7</v>
      </c>
      <c r="B177">
        <v>5.6</v>
      </c>
      <c r="C177">
        <v>5</v>
      </c>
    </row>
    <row r="178" spans="1:3" ht="12.75">
      <c r="A178">
        <v>8</v>
      </c>
      <c r="B178">
        <v>5.8</v>
      </c>
      <c r="C178">
        <v>6</v>
      </c>
    </row>
    <row r="179" spans="1:3" ht="12.75">
      <c r="A179">
        <v>8</v>
      </c>
      <c r="B179">
        <v>5.8</v>
      </c>
      <c r="C179">
        <v>7</v>
      </c>
    </row>
    <row r="180" spans="1:3" ht="12.75">
      <c r="A180">
        <v>1</v>
      </c>
      <c r="B180">
        <v>6</v>
      </c>
      <c r="C180">
        <v>8</v>
      </c>
    </row>
    <row r="181" spans="1:3" ht="12.75">
      <c r="A181">
        <v>7</v>
      </c>
      <c r="B181">
        <v>6</v>
      </c>
      <c r="C181">
        <v>9</v>
      </c>
    </row>
    <row r="182" spans="1:3" ht="12.75">
      <c r="A182">
        <v>7</v>
      </c>
      <c r="B182">
        <v>6</v>
      </c>
      <c r="C182">
        <v>10</v>
      </c>
    </row>
    <row r="183" spans="1:3" ht="12.75">
      <c r="A183">
        <v>7</v>
      </c>
      <c r="B183">
        <v>6</v>
      </c>
      <c r="C183">
        <v>11</v>
      </c>
    </row>
    <row r="184" spans="1:3" ht="12.75">
      <c r="A184">
        <v>8</v>
      </c>
      <c r="B184">
        <v>6</v>
      </c>
      <c r="C184">
        <v>12</v>
      </c>
    </row>
    <row r="185" spans="1:3" ht="12.75">
      <c r="A185">
        <v>12</v>
      </c>
      <c r="B185">
        <v>6</v>
      </c>
      <c r="C185">
        <v>13</v>
      </c>
    </row>
    <row r="186" spans="1:3" ht="12.75">
      <c r="A186">
        <v>18</v>
      </c>
      <c r="B186">
        <v>6</v>
      </c>
      <c r="C186">
        <v>14</v>
      </c>
    </row>
    <row r="187" spans="1:3" ht="12.75">
      <c r="A187">
        <v>19</v>
      </c>
      <c r="B187">
        <v>6</v>
      </c>
      <c r="C187">
        <v>15</v>
      </c>
    </row>
    <row r="188" spans="1:3" ht="12.75">
      <c r="A188">
        <v>8</v>
      </c>
      <c r="B188">
        <v>6.5</v>
      </c>
      <c r="C188">
        <v>16</v>
      </c>
    </row>
    <row r="189" spans="1:3" ht="12.75">
      <c r="A189">
        <v>18</v>
      </c>
      <c r="B189">
        <v>6.5</v>
      </c>
      <c r="C189">
        <v>17</v>
      </c>
    </row>
    <row r="190" spans="1:3" ht="12.75">
      <c r="A190">
        <v>1</v>
      </c>
      <c r="B190">
        <v>7</v>
      </c>
      <c r="C190">
        <v>18</v>
      </c>
    </row>
    <row r="191" spans="1:3" ht="12.75">
      <c r="A191">
        <v>7</v>
      </c>
      <c r="B191">
        <v>7</v>
      </c>
      <c r="C191">
        <v>19</v>
      </c>
    </row>
    <row r="192" spans="1:3" ht="12.75">
      <c r="A192">
        <v>19</v>
      </c>
      <c r="B192">
        <v>7</v>
      </c>
      <c r="C192">
        <v>20</v>
      </c>
    </row>
    <row r="193" spans="1:3" ht="12.75">
      <c r="A193">
        <v>7</v>
      </c>
      <c r="B193">
        <v>8</v>
      </c>
      <c r="C193">
        <v>1</v>
      </c>
    </row>
    <row r="194" spans="1:3" ht="12.75">
      <c r="A194">
        <v>8</v>
      </c>
      <c r="B194">
        <v>8</v>
      </c>
      <c r="C194">
        <v>2</v>
      </c>
    </row>
    <row r="195" spans="1:3" ht="12.75">
      <c r="A195">
        <v>12</v>
      </c>
      <c r="B195">
        <v>8</v>
      </c>
      <c r="C195">
        <v>3</v>
      </c>
    </row>
    <row r="196" spans="1:3" ht="12.75">
      <c r="A196">
        <v>13</v>
      </c>
      <c r="B196">
        <v>8</v>
      </c>
      <c r="C196">
        <v>4</v>
      </c>
    </row>
    <row r="197" spans="1:3" ht="12.75">
      <c r="A197">
        <v>15</v>
      </c>
      <c r="B197">
        <v>8</v>
      </c>
      <c r="C197">
        <v>5</v>
      </c>
    </row>
    <row r="198" spans="1:3" ht="12.75">
      <c r="A198">
        <v>7</v>
      </c>
      <c r="B198">
        <v>9</v>
      </c>
      <c r="C198">
        <v>6</v>
      </c>
    </row>
    <row r="199" spans="1:2" ht="12.75">
      <c r="A199">
        <v>7</v>
      </c>
      <c r="B199">
        <v>10</v>
      </c>
    </row>
    <row r="200" spans="1:2" ht="12.75">
      <c r="A200">
        <v>13</v>
      </c>
      <c r="B200">
        <v>10</v>
      </c>
    </row>
    <row r="201" spans="1:2" ht="12.75">
      <c r="A201">
        <v>7</v>
      </c>
      <c r="B201">
        <v>11</v>
      </c>
    </row>
    <row r="202" spans="1:2" ht="12.75">
      <c r="A202" s="3">
        <v>17</v>
      </c>
      <c r="B202" s="3">
        <v>13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B1">
      <selection activeCell="O5" sqref="O5"/>
    </sheetView>
  </sheetViews>
  <sheetFormatPr defaultColWidth="9.140625" defaultRowHeight="12.75"/>
  <sheetData>
    <row r="1" spans="1:6" ht="12.75">
      <c r="A1" t="s">
        <v>83</v>
      </c>
      <c r="B1" t="s">
        <v>2</v>
      </c>
      <c r="C1" t="s">
        <v>0</v>
      </c>
      <c r="D1" t="s">
        <v>70</v>
      </c>
      <c r="E1" t="s">
        <v>83</v>
      </c>
      <c r="F1" t="s">
        <v>83</v>
      </c>
    </row>
    <row r="2" spans="1:6" ht="12.75">
      <c r="A2">
        <v>3.1830988618379066</v>
      </c>
      <c r="B2">
        <v>2</v>
      </c>
      <c r="C2">
        <v>10</v>
      </c>
      <c r="D2">
        <f aca="true" t="shared" si="0" ref="D2:D33">(C2^2)/(PI()*4)</f>
        <v>7.957747154594767</v>
      </c>
      <c r="E2">
        <f aca="true" t="shared" si="1" ref="E2:E33">SQRT(D2/PI())*2</f>
        <v>3.1830988618379066</v>
      </c>
      <c r="F2">
        <v>3.1830988618379066</v>
      </c>
    </row>
    <row r="3" spans="1:9" ht="12.75">
      <c r="A3">
        <v>3.1830988618379066</v>
      </c>
      <c r="B3">
        <v>2</v>
      </c>
      <c r="C3">
        <v>10</v>
      </c>
      <c r="D3">
        <f t="shared" si="0"/>
        <v>7.957747154594767</v>
      </c>
      <c r="E3">
        <f t="shared" si="1"/>
        <v>3.1830988618379066</v>
      </c>
      <c r="F3">
        <v>3.1830988618379066</v>
      </c>
      <c r="H3" t="s">
        <v>84</v>
      </c>
      <c r="I3" t="s">
        <v>85</v>
      </c>
    </row>
    <row r="4" spans="1:9" ht="12.75">
      <c r="A4">
        <v>3.1830988618379066</v>
      </c>
      <c r="B4">
        <v>2</v>
      </c>
      <c r="C4">
        <v>10</v>
      </c>
      <c r="D4">
        <f t="shared" si="0"/>
        <v>7.957747154594767</v>
      </c>
      <c r="E4">
        <f t="shared" si="1"/>
        <v>3.1830988618379066</v>
      </c>
      <c r="F4">
        <v>3.1830988618379066</v>
      </c>
      <c r="H4" t="s">
        <v>86</v>
      </c>
      <c r="I4">
        <v>108</v>
      </c>
    </row>
    <row r="5" spans="1:9" ht="12.75">
      <c r="A5">
        <v>3.1830988618379066</v>
      </c>
      <c r="B5">
        <v>3</v>
      </c>
      <c r="C5">
        <v>10</v>
      </c>
      <c r="D5">
        <f t="shared" si="0"/>
        <v>7.957747154594767</v>
      </c>
      <c r="E5">
        <f t="shared" si="1"/>
        <v>3.1830988618379066</v>
      </c>
      <c r="F5">
        <v>3.1830988618379066</v>
      </c>
      <c r="H5" t="s">
        <v>87</v>
      </c>
      <c r="I5">
        <v>53</v>
      </c>
    </row>
    <row r="6" spans="1:9" ht="12.75">
      <c r="A6">
        <v>3.1830988618379066</v>
      </c>
      <c r="B6">
        <v>3</v>
      </c>
      <c r="C6">
        <v>10</v>
      </c>
      <c r="D6">
        <f t="shared" si="0"/>
        <v>7.957747154594767</v>
      </c>
      <c r="E6">
        <f t="shared" si="1"/>
        <v>3.1830988618379066</v>
      </c>
      <c r="F6">
        <v>3.1830988618379066</v>
      </c>
      <c r="H6" t="s">
        <v>88</v>
      </c>
      <c r="I6">
        <v>23</v>
      </c>
    </row>
    <row r="7" spans="1:9" ht="12.75">
      <c r="A7">
        <v>3.1830988618379066</v>
      </c>
      <c r="B7">
        <v>3</v>
      </c>
      <c r="C7">
        <v>10</v>
      </c>
      <c r="D7">
        <f t="shared" si="0"/>
        <v>7.957747154594767</v>
      </c>
      <c r="E7">
        <f t="shared" si="1"/>
        <v>3.1830988618379066</v>
      </c>
      <c r="F7">
        <v>3.1830988618379066</v>
      </c>
      <c r="H7" t="s">
        <v>89</v>
      </c>
      <c r="I7">
        <v>9</v>
      </c>
    </row>
    <row r="8" spans="1:9" ht="12.75">
      <c r="A8">
        <v>3.1830988618379066</v>
      </c>
      <c r="B8">
        <v>3</v>
      </c>
      <c r="C8">
        <v>10</v>
      </c>
      <c r="D8">
        <f t="shared" si="0"/>
        <v>7.957747154594767</v>
      </c>
      <c r="E8">
        <f t="shared" si="1"/>
        <v>3.1830988618379066</v>
      </c>
      <c r="F8">
        <v>3.1830988618379066</v>
      </c>
      <c r="H8" t="s">
        <v>90</v>
      </c>
      <c r="I8">
        <v>1</v>
      </c>
    </row>
    <row r="9" spans="1:9" ht="12.75">
      <c r="A9">
        <v>3.1830988618379066</v>
      </c>
      <c r="B9">
        <v>11</v>
      </c>
      <c r="C9">
        <v>10</v>
      </c>
      <c r="D9">
        <f t="shared" si="0"/>
        <v>7.957747154594767</v>
      </c>
      <c r="E9">
        <f t="shared" si="1"/>
        <v>3.1830988618379066</v>
      </c>
      <c r="F9">
        <v>3.1830988618379066</v>
      </c>
      <c r="H9" t="s">
        <v>91</v>
      </c>
      <c r="I9">
        <v>3</v>
      </c>
    </row>
    <row r="10" spans="1:9" ht="12.75">
      <c r="A10">
        <v>3.1830988618379066</v>
      </c>
      <c r="B10">
        <v>11</v>
      </c>
      <c r="C10">
        <v>10</v>
      </c>
      <c r="D10">
        <f t="shared" si="0"/>
        <v>7.957747154594767</v>
      </c>
      <c r="E10">
        <f t="shared" si="1"/>
        <v>3.1830988618379066</v>
      </c>
      <c r="F10">
        <v>3.1830988618379066</v>
      </c>
      <c r="H10" t="s">
        <v>92</v>
      </c>
      <c r="I10">
        <v>0</v>
      </c>
    </row>
    <row r="11" spans="1:9" ht="12.75">
      <c r="A11">
        <v>3.1830988618379066</v>
      </c>
      <c r="B11">
        <v>11</v>
      </c>
      <c r="C11">
        <v>10</v>
      </c>
      <c r="D11">
        <f t="shared" si="0"/>
        <v>7.957747154594767</v>
      </c>
      <c r="E11">
        <f t="shared" si="1"/>
        <v>3.1830988618379066</v>
      </c>
      <c r="F11">
        <v>3.1830988618379066</v>
      </c>
      <c r="H11" t="s">
        <v>93</v>
      </c>
      <c r="I11">
        <v>2</v>
      </c>
    </row>
    <row r="12" spans="1:9" ht="12.75">
      <c r="A12">
        <v>3.1830988618379066</v>
      </c>
      <c r="B12">
        <v>12</v>
      </c>
      <c r="C12">
        <v>10</v>
      </c>
      <c r="D12">
        <f t="shared" si="0"/>
        <v>7.957747154594767</v>
      </c>
      <c r="E12">
        <f t="shared" si="1"/>
        <v>3.1830988618379066</v>
      </c>
      <c r="F12">
        <v>3.1830988618379066</v>
      </c>
      <c r="H12" t="s">
        <v>94</v>
      </c>
      <c r="I12">
        <v>0</v>
      </c>
    </row>
    <row r="13" spans="1:9" ht="12.75">
      <c r="A13">
        <v>3.1830988618379066</v>
      </c>
      <c r="B13">
        <v>12</v>
      </c>
      <c r="C13">
        <v>10</v>
      </c>
      <c r="D13">
        <f t="shared" si="0"/>
        <v>7.957747154594767</v>
      </c>
      <c r="E13">
        <f t="shared" si="1"/>
        <v>3.1830988618379066</v>
      </c>
      <c r="F13">
        <v>3.1830988618379066</v>
      </c>
      <c r="H13" s="6" t="s">
        <v>122</v>
      </c>
      <c r="I13" s="6">
        <f>SUM(I4:I12)</f>
        <v>199</v>
      </c>
    </row>
    <row r="14" spans="1:6" ht="12.75">
      <c r="A14">
        <v>3.1830988618379066</v>
      </c>
      <c r="B14">
        <v>12</v>
      </c>
      <c r="C14">
        <v>10</v>
      </c>
      <c r="D14">
        <f t="shared" si="0"/>
        <v>7.957747154594767</v>
      </c>
      <c r="E14">
        <f t="shared" si="1"/>
        <v>3.1830988618379066</v>
      </c>
      <c r="F14">
        <v>3.1830988618379066</v>
      </c>
    </row>
    <row r="15" spans="1:6" ht="12.75">
      <c r="A15">
        <v>3.1830988618379066</v>
      </c>
      <c r="B15">
        <v>12</v>
      </c>
      <c r="C15">
        <v>10</v>
      </c>
      <c r="D15">
        <f t="shared" si="0"/>
        <v>7.957747154594767</v>
      </c>
      <c r="E15">
        <f t="shared" si="1"/>
        <v>3.1830988618379066</v>
      </c>
      <c r="F15">
        <v>3.1830988618379066</v>
      </c>
    </row>
    <row r="16" spans="1:6" ht="12.75">
      <c r="A16">
        <v>3.1830988618379066</v>
      </c>
      <c r="B16">
        <v>12</v>
      </c>
      <c r="C16">
        <v>10</v>
      </c>
      <c r="D16">
        <f t="shared" si="0"/>
        <v>7.957747154594767</v>
      </c>
      <c r="E16">
        <f t="shared" si="1"/>
        <v>3.1830988618379066</v>
      </c>
      <c r="F16">
        <v>3.1830988618379066</v>
      </c>
    </row>
    <row r="17" spans="1:6" ht="12.75">
      <c r="A17">
        <v>3.1830988618379066</v>
      </c>
      <c r="B17">
        <v>12</v>
      </c>
      <c r="C17">
        <v>10</v>
      </c>
      <c r="D17">
        <f t="shared" si="0"/>
        <v>7.957747154594767</v>
      </c>
      <c r="E17">
        <f t="shared" si="1"/>
        <v>3.1830988618379066</v>
      </c>
      <c r="F17">
        <v>3.1830988618379066</v>
      </c>
    </row>
    <row r="18" spans="1:6" ht="12.75">
      <c r="A18">
        <v>3.1830988618379066</v>
      </c>
      <c r="B18">
        <v>16</v>
      </c>
      <c r="C18">
        <v>10</v>
      </c>
      <c r="D18">
        <f t="shared" si="0"/>
        <v>7.957747154594767</v>
      </c>
      <c r="E18">
        <f t="shared" si="1"/>
        <v>3.1830988618379066</v>
      </c>
      <c r="F18">
        <v>3.1830988618379066</v>
      </c>
    </row>
    <row r="19" spans="1:6" ht="12.75">
      <c r="A19">
        <v>3.3422538049298023</v>
      </c>
      <c r="B19">
        <v>3</v>
      </c>
      <c r="C19">
        <v>10.5</v>
      </c>
      <c r="D19">
        <f t="shared" si="0"/>
        <v>8.773416237940731</v>
      </c>
      <c r="E19">
        <f t="shared" si="1"/>
        <v>3.3422538049298023</v>
      </c>
      <c r="F19">
        <v>3.3422538049298023</v>
      </c>
    </row>
    <row r="20" spans="1:6" ht="12.75">
      <c r="A20">
        <v>3.3422538049298023</v>
      </c>
      <c r="B20">
        <v>11</v>
      </c>
      <c r="C20">
        <v>10.5</v>
      </c>
      <c r="D20">
        <f t="shared" si="0"/>
        <v>8.773416237940731</v>
      </c>
      <c r="E20">
        <f t="shared" si="1"/>
        <v>3.3422538049298023</v>
      </c>
      <c r="F20">
        <v>3.3422538049298023</v>
      </c>
    </row>
    <row r="21" spans="1:6" ht="12.75">
      <c r="A21">
        <v>3.5014087480216975</v>
      </c>
      <c r="B21">
        <v>2</v>
      </c>
      <c r="C21">
        <v>11</v>
      </c>
      <c r="D21">
        <f t="shared" si="0"/>
        <v>9.628874057059669</v>
      </c>
      <c r="E21">
        <f t="shared" si="1"/>
        <v>3.5014087480216975</v>
      </c>
      <c r="F21">
        <v>3.5014087480216975</v>
      </c>
    </row>
    <row r="22" spans="1:6" ht="12.75">
      <c r="A22">
        <v>3.5014087480216975</v>
      </c>
      <c r="B22">
        <v>2</v>
      </c>
      <c r="C22">
        <v>11</v>
      </c>
      <c r="D22">
        <f t="shared" si="0"/>
        <v>9.628874057059669</v>
      </c>
      <c r="E22">
        <f t="shared" si="1"/>
        <v>3.5014087480216975</v>
      </c>
      <c r="F22">
        <v>3.5014087480216975</v>
      </c>
    </row>
    <row r="23" spans="1:6" ht="12.75">
      <c r="A23">
        <v>3.5014087480216975</v>
      </c>
      <c r="B23">
        <v>2</v>
      </c>
      <c r="C23">
        <v>11</v>
      </c>
      <c r="D23">
        <f t="shared" si="0"/>
        <v>9.628874057059669</v>
      </c>
      <c r="E23">
        <f t="shared" si="1"/>
        <v>3.5014087480216975</v>
      </c>
      <c r="F23">
        <v>3.5014087480216975</v>
      </c>
    </row>
    <row r="24" spans="1:6" ht="12.75">
      <c r="A24">
        <v>3.5014087480216975</v>
      </c>
      <c r="B24">
        <v>3</v>
      </c>
      <c r="C24">
        <v>11</v>
      </c>
      <c r="D24">
        <f t="shared" si="0"/>
        <v>9.628874057059669</v>
      </c>
      <c r="E24">
        <f t="shared" si="1"/>
        <v>3.5014087480216975</v>
      </c>
      <c r="F24">
        <v>3.5014087480216975</v>
      </c>
    </row>
    <row r="25" spans="1:6" ht="12.75">
      <c r="A25">
        <v>3.5014087480216975</v>
      </c>
      <c r="B25">
        <v>3</v>
      </c>
      <c r="C25">
        <v>11</v>
      </c>
      <c r="D25">
        <f t="shared" si="0"/>
        <v>9.628874057059669</v>
      </c>
      <c r="E25">
        <f t="shared" si="1"/>
        <v>3.5014087480216975</v>
      </c>
      <c r="F25">
        <v>3.5014087480216975</v>
      </c>
    </row>
    <row r="26" spans="1:6" ht="12.75">
      <c r="A26">
        <v>3.5014087480216975</v>
      </c>
      <c r="B26">
        <v>3</v>
      </c>
      <c r="C26">
        <v>11</v>
      </c>
      <c r="D26">
        <f t="shared" si="0"/>
        <v>9.628874057059669</v>
      </c>
      <c r="E26">
        <f t="shared" si="1"/>
        <v>3.5014087480216975</v>
      </c>
      <c r="F26">
        <v>3.5014087480216975</v>
      </c>
    </row>
    <row r="27" spans="1:6" ht="12.75">
      <c r="A27">
        <v>3.5014087480216975</v>
      </c>
      <c r="B27">
        <v>3</v>
      </c>
      <c r="C27">
        <v>11</v>
      </c>
      <c r="D27">
        <f t="shared" si="0"/>
        <v>9.628874057059669</v>
      </c>
      <c r="E27">
        <f t="shared" si="1"/>
        <v>3.5014087480216975</v>
      </c>
      <c r="F27">
        <v>3.5014087480216975</v>
      </c>
    </row>
    <row r="28" spans="1:6" ht="12.75">
      <c r="A28">
        <v>3.5014087480216975</v>
      </c>
      <c r="B28">
        <v>3</v>
      </c>
      <c r="C28">
        <v>11</v>
      </c>
      <c r="D28">
        <f t="shared" si="0"/>
        <v>9.628874057059669</v>
      </c>
      <c r="E28">
        <f t="shared" si="1"/>
        <v>3.5014087480216975</v>
      </c>
      <c r="F28">
        <v>3.5014087480216975</v>
      </c>
    </row>
    <row r="29" spans="1:6" ht="12.75">
      <c r="A29">
        <v>3.5014087480216975</v>
      </c>
      <c r="B29">
        <v>3</v>
      </c>
      <c r="C29">
        <v>11</v>
      </c>
      <c r="D29">
        <f t="shared" si="0"/>
        <v>9.628874057059669</v>
      </c>
      <c r="E29">
        <f t="shared" si="1"/>
        <v>3.5014087480216975</v>
      </c>
      <c r="F29">
        <v>3.5014087480216975</v>
      </c>
    </row>
    <row r="30" spans="1:6" ht="12.75">
      <c r="A30">
        <v>3.5014087480216975</v>
      </c>
      <c r="B30">
        <v>3</v>
      </c>
      <c r="C30">
        <v>11</v>
      </c>
      <c r="D30">
        <f t="shared" si="0"/>
        <v>9.628874057059669</v>
      </c>
      <c r="E30">
        <f t="shared" si="1"/>
        <v>3.5014087480216975</v>
      </c>
      <c r="F30">
        <v>3.5014087480216975</v>
      </c>
    </row>
    <row r="31" spans="1:6" ht="12.75">
      <c r="A31">
        <v>3.5014087480216975</v>
      </c>
      <c r="B31">
        <v>6</v>
      </c>
      <c r="C31">
        <v>11</v>
      </c>
      <c r="D31">
        <f t="shared" si="0"/>
        <v>9.628874057059669</v>
      </c>
      <c r="E31">
        <f t="shared" si="1"/>
        <v>3.5014087480216975</v>
      </c>
      <c r="F31">
        <v>3.5014087480216975</v>
      </c>
    </row>
    <row r="32" spans="1:6" ht="12.75">
      <c r="A32">
        <v>3.5014087480216975</v>
      </c>
      <c r="B32">
        <v>9</v>
      </c>
      <c r="C32">
        <v>11</v>
      </c>
      <c r="D32">
        <f t="shared" si="0"/>
        <v>9.628874057059669</v>
      </c>
      <c r="E32">
        <f t="shared" si="1"/>
        <v>3.5014087480216975</v>
      </c>
      <c r="F32">
        <v>3.5014087480216975</v>
      </c>
    </row>
    <row r="33" spans="1:6" ht="12.75">
      <c r="A33">
        <v>3.5014087480216975</v>
      </c>
      <c r="B33">
        <v>12</v>
      </c>
      <c r="C33">
        <v>11</v>
      </c>
      <c r="D33">
        <f t="shared" si="0"/>
        <v>9.628874057059669</v>
      </c>
      <c r="E33">
        <f t="shared" si="1"/>
        <v>3.5014087480216975</v>
      </c>
      <c r="F33">
        <v>3.5014087480216975</v>
      </c>
    </row>
    <row r="34" spans="1:6" ht="12.75">
      <c r="A34">
        <v>3.5014087480216975</v>
      </c>
      <c r="B34">
        <v>16</v>
      </c>
      <c r="C34">
        <v>11</v>
      </c>
      <c r="D34">
        <f aca="true" t="shared" si="2" ref="D34:D65">(C34^2)/(PI()*4)</f>
        <v>9.628874057059669</v>
      </c>
      <c r="E34">
        <f aca="true" t="shared" si="3" ref="E34:E65">SQRT(D34/PI())*2</f>
        <v>3.5014087480216975</v>
      </c>
      <c r="F34">
        <v>3.5014087480216975</v>
      </c>
    </row>
    <row r="35" spans="1:6" ht="12.75">
      <c r="A35">
        <v>3.819718634205488</v>
      </c>
      <c r="B35">
        <v>1</v>
      </c>
      <c r="C35">
        <v>12</v>
      </c>
      <c r="D35">
        <f t="shared" si="2"/>
        <v>11.459155902616464</v>
      </c>
      <c r="E35">
        <f t="shared" si="3"/>
        <v>3.819718634205488</v>
      </c>
      <c r="F35">
        <v>3.819718634205488</v>
      </c>
    </row>
    <row r="36" spans="1:6" ht="12.75">
      <c r="A36">
        <v>3.819718634205488</v>
      </c>
      <c r="B36">
        <v>1</v>
      </c>
      <c r="C36">
        <v>12</v>
      </c>
      <c r="D36">
        <f t="shared" si="2"/>
        <v>11.459155902616464</v>
      </c>
      <c r="E36">
        <f t="shared" si="3"/>
        <v>3.819718634205488</v>
      </c>
      <c r="F36">
        <v>3.819718634205488</v>
      </c>
    </row>
    <row r="37" spans="1:6" ht="12.75">
      <c r="A37">
        <v>3.819718634205488</v>
      </c>
      <c r="B37">
        <v>2</v>
      </c>
      <c r="C37">
        <v>12</v>
      </c>
      <c r="D37">
        <f t="shared" si="2"/>
        <v>11.459155902616464</v>
      </c>
      <c r="E37">
        <f t="shared" si="3"/>
        <v>3.819718634205488</v>
      </c>
      <c r="F37">
        <v>3.819718634205488</v>
      </c>
    </row>
    <row r="38" spans="1:6" ht="12.75">
      <c r="A38">
        <v>3.819718634205488</v>
      </c>
      <c r="B38">
        <v>2</v>
      </c>
      <c r="C38">
        <v>12</v>
      </c>
      <c r="D38">
        <f t="shared" si="2"/>
        <v>11.459155902616464</v>
      </c>
      <c r="E38">
        <f t="shared" si="3"/>
        <v>3.819718634205488</v>
      </c>
      <c r="F38">
        <v>3.819718634205488</v>
      </c>
    </row>
    <row r="39" spans="1:6" ht="12.75">
      <c r="A39">
        <v>3.819718634205488</v>
      </c>
      <c r="B39">
        <v>2</v>
      </c>
      <c r="C39">
        <v>12</v>
      </c>
      <c r="D39">
        <f t="shared" si="2"/>
        <v>11.459155902616464</v>
      </c>
      <c r="E39">
        <f t="shared" si="3"/>
        <v>3.819718634205488</v>
      </c>
      <c r="F39">
        <v>3.819718634205488</v>
      </c>
    </row>
    <row r="40" spans="1:6" ht="12.75">
      <c r="A40">
        <v>3.819718634205488</v>
      </c>
      <c r="B40">
        <v>2</v>
      </c>
      <c r="C40">
        <v>12</v>
      </c>
      <c r="D40">
        <f t="shared" si="2"/>
        <v>11.459155902616464</v>
      </c>
      <c r="E40">
        <f t="shared" si="3"/>
        <v>3.819718634205488</v>
      </c>
      <c r="F40">
        <v>3.819718634205488</v>
      </c>
    </row>
    <row r="41" spans="1:6" ht="12.75">
      <c r="A41">
        <v>3.819718634205488</v>
      </c>
      <c r="B41">
        <v>2</v>
      </c>
      <c r="C41">
        <v>12</v>
      </c>
      <c r="D41">
        <f t="shared" si="2"/>
        <v>11.459155902616464</v>
      </c>
      <c r="E41">
        <f t="shared" si="3"/>
        <v>3.819718634205488</v>
      </c>
      <c r="F41">
        <v>3.819718634205488</v>
      </c>
    </row>
    <row r="42" spans="1:6" ht="12.75">
      <c r="A42">
        <v>3.819718634205488</v>
      </c>
      <c r="B42">
        <v>2</v>
      </c>
      <c r="C42">
        <v>12</v>
      </c>
      <c r="D42">
        <f t="shared" si="2"/>
        <v>11.459155902616464</v>
      </c>
      <c r="E42">
        <f t="shared" si="3"/>
        <v>3.819718634205488</v>
      </c>
      <c r="F42">
        <v>3.819718634205488</v>
      </c>
    </row>
    <row r="43" spans="1:6" ht="12.75">
      <c r="A43">
        <v>3.819718634205488</v>
      </c>
      <c r="B43">
        <v>2</v>
      </c>
      <c r="C43">
        <v>12</v>
      </c>
      <c r="D43">
        <f t="shared" si="2"/>
        <v>11.459155902616464</v>
      </c>
      <c r="E43">
        <f t="shared" si="3"/>
        <v>3.819718634205488</v>
      </c>
      <c r="F43">
        <v>3.819718634205488</v>
      </c>
    </row>
    <row r="44" spans="1:6" ht="12.75">
      <c r="A44">
        <v>3.819718634205488</v>
      </c>
      <c r="B44">
        <v>2</v>
      </c>
      <c r="C44">
        <v>12</v>
      </c>
      <c r="D44">
        <f t="shared" si="2"/>
        <v>11.459155902616464</v>
      </c>
      <c r="E44">
        <f t="shared" si="3"/>
        <v>3.819718634205488</v>
      </c>
      <c r="F44">
        <v>3.819718634205488</v>
      </c>
    </row>
    <row r="45" spans="1:6" ht="12.75">
      <c r="A45">
        <v>3.819718634205488</v>
      </c>
      <c r="B45">
        <v>3</v>
      </c>
      <c r="C45">
        <v>12</v>
      </c>
      <c r="D45">
        <f t="shared" si="2"/>
        <v>11.459155902616464</v>
      </c>
      <c r="E45">
        <f t="shared" si="3"/>
        <v>3.819718634205488</v>
      </c>
      <c r="F45">
        <v>3.819718634205488</v>
      </c>
    </row>
    <row r="46" spans="1:6" ht="12.75">
      <c r="A46">
        <v>3.819718634205488</v>
      </c>
      <c r="B46">
        <v>3</v>
      </c>
      <c r="C46">
        <v>12</v>
      </c>
      <c r="D46">
        <f t="shared" si="2"/>
        <v>11.459155902616464</v>
      </c>
      <c r="E46">
        <f t="shared" si="3"/>
        <v>3.819718634205488</v>
      </c>
      <c r="F46">
        <v>3.819718634205488</v>
      </c>
    </row>
    <row r="47" spans="1:6" ht="12.75">
      <c r="A47">
        <v>3.819718634205488</v>
      </c>
      <c r="B47">
        <v>3</v>
      </c>
      <c r="C47">
        <v>12</v>
      </c>
      <c r="D47">
        <f t="shared" si="2"/>
        <v>11.459155902616464</v>
      </c>
      <c r="E47">
        <f t="shared" si="3"/>
        <v>3.819718634205488</v>
      </c>
      <c r="F47">
        <v>3.819718634205488</v>
      </c>
    </row>
    <row r="48" spans="1:6" ht="12.75">
      <c r="A48">
        <v>3.819718634205488</v>
      </c>
      <c r="B48">
        <v>6</v>
      </c>
      <c r="C48">
        <v>12</v>
      </c>
      <c r="D48">
        <f t="shared" si="2"/>
        <v>11.459155902616464</v>
      </c>
      <c r="E48">
        <f t="shared" si="3"/>
        <v>3.819718634205488</v>
      </c>
      <c r="F48">
        <v>3.819718634205488</v>
      </c>
    </row>
    <row r="49" spans="1:6" ht="12.75">
      <c r="A49">
        <v>3.819718634205488</v>
      </c>
      <c r="B49">
        <v>7</v>
      </c>
      <c r="C49">
        <v>12</v>
      </c>
      <c r="D49">
        <f t="shared" si="2"/>
        <v>11.459155902616464</v>
      </c>
      <c r="E49">
        <f t="shared" si="3"/>
        <v>3.819718634205488</v>
      </c>
      <c r="F49">
        <v>3.819718634205488</v>
      </c>
    </row>
    <row r="50" spans="1:6" ht="12.75">
      <c r="A50">
        <v>3.819718634205488</v>
      </c>
      <c r="B50">
        <v>8</v>
      </c>
      <c r="C50">
        <v>12</v>
      </c>
      <c r="D50">
        <f t="shared" si="2"/>
        <v>11.459155902616464</v>
      </c>
      <c r="E50">
        <f t="shared" si="3"/>
        <v>3.819718634205488</v>
      </c>
      <c r="F50">
        <v>3.819718634205488</v>
      </c>
    </row>
    <row r="51" spans="1:6" ht="12.75">
      <c r="A51">
        <v>3.819718634205488</v>
      </c>
      <c r="B51">
        <v>9</v>
      </c>
      <c r="C51">
        <v>12</v>
      </c>
      <c r="D51">
        <f t="shared" si="2"/>
        <v>11.459155902616464</v>
      </c>
      <c r="E51">
        <f t="shared" si="3"/>
        <v>3.819718634205488</v>
      </c>
      <c r="F51">
        <v>3.819718634205488</v>
      </c>
    </row>
    <row r="52" spans="1:6" ht="12.75">
      <c r="A52">
        <v>3.819718634205488</v>
      </c>
      <c r="B52">
        <v>10</v>
      </c>
      <c r="C52">
        <v>12</v>
      </c>
      <c r="D52">
        <f t="shared" si="2"/>
        <v>11.459155902616464</v>
      </c>
      <c r="E52">
        <f t="shared" si="3"/>
        <v>3.819718634205488</v>
      </c>
      <c r="F52">
        <v>3.819718634205488</v>
      </c>
    </row>
    <row r="53" spans="1:6" ht="12.75">
      <c r="A53">
        <v>3.819718634205488</v>
      </c>
      <c r="B53">
        <v>11</v>
      </c>
      <c r="C53">
        <v>12</v>
      </c>
      <c r="D53">
        <f t="shared" si="2"/>
        <v>11.459155902616464</v>
      </c>
      <c r="E53">
        <f t="shared" si="3"/>
        <v>3.819718634205488</v>
      </c>
      <c r="F53">
        <v>3.819718634205488</v>
      </c>
    </row>
    <row r="54" spans="1:6" ht="12.75">
      <c r="A54">
        <v>3.819718634205488</v>
      </c>
      <c r="B54">
        <v>11</v>
      </c>
      <c r="C54">
        <v>12</v>
      </c>
      <c r="D54">
        <f t="shared" si="2"/>
        <v>11.459155902616464</v>
      </c>
      <c r="E54">
        <f t="shared" si="3"/>
        <v>3.819718634205488</v>
      </c>
      <c r="F54">
        <v>3.819718634205488</v>
      </c>
    </row>
    <row r="55" spans="1:6" ht="12.75">
      <c r="A55">
        <v>3.819718634205488</v>
      </c>
      <c r="B55">
        <v>12</v>
      </c>
      <c r="C55">
        <v>12</v>
      </c>
      <c r="D55">
        <f t="shared" si="2"/>
        <v>11.459155902616464</v>
      </c>
      <c r="E55">
        <f t="shared" si="3"/>
        <v>3.819718634205488</v>
      </c>
      <c r="F55">
        <v>3.819718634205488</v>
      </c>
    </row>
    <row r="56" spans="1:6" ht="12.75">
      <c r="A56">
        <v>3.819718634205488</v>
      </c>
      <c r="B56">
        <v>20</v>
      </c>
      <c r="C56">
        <v>12</v>
      </c>
      <c r="D56">
        <f t="shared" si="2"/>
        <v>11.459155902616464</v>
      </c>
      <c r="E56">
        <f t="shared" si="3"/>
        <v>3.819718634205488</v>
      </c>
      <c r="F56">
        <v>3.819718634205488</v>
      </c>
    </row>
    <row r="57" spans="1:6" ht="12.75">
      <c r="A57">
        <v>3.819718634205488</v>
      </c>
      <c r="B57">
        <v>20</v>
      </c>
      <c r="C57">
        <v>12</v>
      </c>
      <c r="D57">
        <f t="shared" si="2"/>
        <v>11.459155902616464</v>
      </c>
      <c r="E57">
        <f t="shared" si="3"/>
        <v>3.819718634205488</v>
      </c>
      <c r="F57">
        <v>3.819718634205488</v>
      </c>
    </row>
    <row r="58" spans="1:6" ht="12.75">
      <c r="A58">
        <v>3.978873577297384</v>
      </c>
      <c r="B58">
        <v>2</v>
      </c>
      <c r="C58">
        <v>12.5</v>
      </c>
      <c r="D58">
        <f t="shared" si="2"/>
        <v>12.433979929054324</v>
      </c>
      <c r="E58">
        <f t="shared" si="3"/>
        <v>3.978873577297384</v>
      </c>
      <c r="F58">
        <v>3.978873577297384</v>
      </c>
    </row>
    <row r="59" spans="1:6" ht="12.75">
      <c r="A59">
        <v>3.978873577297384</v>
      </c>
      <c r="B59">
        <v>11</v>
      </c>
      <c r="C59">
        <v>12.5</v>
      </c>
      <c r="D59">
        <f t="shared" si="2"/>
        <v>12.433979929054324</v>
      </c>
      <c r="E59">
        <f t="shared" si="3"/>
        <v>3.978873577297384</v>
      </c>
      <c r="F59">
        <v>3.978873577297384</v>
      </c>
    </row>
    <row r="60" spans="1:6" ht="12.75">
      <c r="A60">
        <v>3.978873577297384</v>
      </c>
      <c r="B60">
        <v>11</v>
      </c>
      <c r="C60">
        <v>12.5</v>
      </c>
      <c r="D60">
        <f t="shared" si="2"/>
        <v>12.433979929054324</v>
      </c>
      <c r="E60">
        <f t="shared" si="3"/>
        <v>3.978873577297384</v>
      </c>
      <c r="F60">
        <v>3.978873577297384</v>
      </c>
    </row>
    <row r="61" spans="1:6" ht="12.75">
      <c r="A61">
        <v>4.138028520389279</v>
      </c>
      <c r="B61">
        <v>2</v>
      </c>
      <c r="C61">
        <v>13</v>
      </c>
      <c r="D61">
        <f t="shared" si="2"/>
        <v>13.448592691265157</v>
      </c>
      <c r="E61">
        <f t="shared" si="3"/>
        <v>4.138028520389279</v>
      </c>
      <c r="F61">
        <v>4.138028520389279</v>
      </c>
    </row>
    <row r="62" spans="1:6" ht="12.75">
      <c r="A62">
        <v>4.138028520389279</v>
      </c>
      <c r="B62">
        <v>2</v>
      </c>
      <c r="C62">
        <v>13</v>
      </c>
      <c r="D62">
        <f t="shared" si="2"/>
        <v>13.448592691265157</v>
      </c>
      <c r="E62">
        <f t="shared" si="3"/>
        <v>4.138028520389279</v>
      </c>
      <c r="F62">
        <v>4.138028520389279</v>
      </c>
    </row>
    <row r="63" spans="1:6" ht="12.75">
      <c r="A63">
        <v>4.138028520389279</v>
      </c>
      <c r="B63">
        <v>3</v>
      </c>
      <c r="C63">
        <v>13</v>
      </c>
      <c r="D63">
        <f t="shared" si="2"/>
        <v>13.448592691265157</v>
      </c>
      <c r="E63">
        <f t="shared" si="3"/>
        <v>4.138028520389279</v>
      </c>
      <c r="F63">
        <v>4.138028520389279</v>
      </c>
    </row>
    <row r="64" spans="1:6" ht="12.75">
      <c r="A64">
        <v>4.138028520389279</v>
      </c>
      <c r="B64">
        <v>8</v>
      </c>
      <c r="C64">
        <v>13</v>
      </c>
      <c r="D64">
        <f t="shared" si="2"/>
        <v>13.448592691265157</v>
      </c>
      <c r="E64">
        <f t="shared" si="3"/>
        <v>4.138028520389279</v>
      </c>
      <c r="F64">
        <v>4.138028520389279</v>
      </c>
    </row>
    <row r="65" spans="1:6" ht="12.75">
      <c r="A65">
        <v>4.138028520389279</v>
      </c>
      <c r="B65">
        <v>9</v>
      </c>
      <c r="C65">
        <v>13</v>
      </c>
      <c r="D65">
        <f t="shared" si="2"/>
        <v>13.448592691265157</v>
      </c>
      <c r="E65">
        <f t="shared" si="3"/>
        <v>4.138028520389279</v>
      </c>
      <c r="F65">
        <v>4.138028520389279</v>
      </c>
    </row>
    <row r="66" spans="1:6" ht="12.75">
      <c r="A66">
        <v>4.138028520389279</v>
      </c>
      <c r="B66">
        <v>10</v>
      </c>
      <c r="C66">
        <v>13</v>
      </c>
      <c r="D66">
        <f aca="true" t="shared" si="4" ref="D66:D72">(C66^2)/(PI()*4)</f>
        <v>13.448592691265157</v>
      </c>
      <c r="E66">
        <f aca="true" t="shared" si="5" ref="E66:E97">SQRT(D66/PI())*2</f>
        <v>4.138028520389279</v>
      </c>
      <c r="F66">
        <v>4.138028520389279</v>
      </c>
    </row>
    <row r="67" spans="1:6" ht="12.75">
      <c r="A67">
        <v>4.138028520389279</v>
      </c>
      <c r="B67">
        <v>11</v>
      </c>
      <c r="C67">
        <v>13</v>
      </c>
      <c r="D67">
        <f t="shared" si="4"/>
        <v>13.448592691265157</v>
      </c>
      <c r="E67">
        <f t="shared" si="5"/>
        <v>4.138028520389279</v>
      </c>
      <c r="F67">
        <v>4.138028520389279</v>
      </c>
    </row>
    <row r="68" spans="1:6" ht="12.75">
      <c r="A68">
        <v>4.138028520389279</v>
      </c>
      <c r="B68">
        <v>11</v>
      </c>
      <c r="C68">
        <v>13</v>
      </c>
      <c r="D68">
        <f t="shared" si="4"/>
        <v>13.448592691265157</v>
      </c>
      <c r="E68">
        <f t="shared" si="5"/>
        <v>4.138028520389279</v>
      </c>
      <c r="F68">
        <v>4.138028520389279</v>
      </c>
    </row>
    <row r="69" spans="1:6" ht="12.75">
      <c r="A69">
        <v>4.138028520389279</v>
      </c>
      <c r="B69">
        <v>11</v>
      </c>
      <c r="C69">
        <v>13</v>
      </c>
      <c r="D69">
        <f t="shared" si="4"/>
        <v>13.448592691265157</v>
      </c>
      <c r="E69">
        <f t="shared" si="5"/>
        <v>4.138028520389279</v>
      </c>
      <c r="F69">
        <v>4.138028520389279</v>
      </c>
    </row>
    <row r="70" spans="1:6" ht="12.75">
      <c r="A70">
        <v>4.138028520389279</v>
      </c>
      <c r="B70">
        <v>11</v>
      </c>
      <c r="C70">
        <v>13</v>
      </c>
      <c r="D70">
        <f t="shared" si="4"/>
        <v>13.448592691265157</v>
      </c>
      <c r="E70">
        <f t="shared" si="5"/>
        <v>4.138028520389279</v>
      </c>
      <c r="F70">
        <v>4.138028520389279</v>
      </c>
    </row>
    <row r="71" spans="1:6" ht="12.75">
      <c r="A71">
        <v>4.138028520389279</v>
      </c>
      <c r="B71">
        <v>16</v>
      </c>
      <c r="C71">
        <v>13</v>
      </c>
      <c r="D71">
        <f t="shared" si="4"/>
        <v>13.448592691265157</v>
      </c>
      <c r="E71">
        <f t="shared" si="5"/>
        <v>4.138028520389279</v>
      </c>
      <c r="F71">
        <v>4.138028520389279</v>
      </c>
    </row>
    <row r="72" spans="1:6" ht="12.75">
      <c r="A72">
        <v>4.297183463481175</v>
      </c>
      <c r="B72">
        <v>2</v>
      </c>
      <c r="C72">
        <v>13.5</v>
      </c>
      <c r="D72">
        <f t="shared" si="4"/>
        <v>14.502994189248962</v>
      </c>
      <c r="E72">
        <f t="shared" si="5"/>
        <v>4.297183463481175</v>
      </c>
      <c r="F72">
        <v>4.297183463481175</v>
      </c>
    </row>
    <row r="73" spans="1:6" ht="12.75">
      <c r="A73">
        <v>4.422102265096454</v>
      </c>
      <c r="B73">
        <v>8</v>
      </c>
      <c r="C73" t="s">
        <v>64</v>
      </c>
      <c r="D73">
        <v>15.3584520083679</v>
      </c>
      <c r="E73">
        <f t="shared" si="5"/>
        <v>4.422102265096454</v>
      </c>
      <c r="F73">
        <v>4.422102265096454</v>
      </c>
    </row>
    <row r="74" spans="1:6" ht="12.75">
      <c r="A74">
        <v>4.456338406573069</v>
      </c>
      <c r="B74">
        <v>2</v>
      </c>
      <c r="C74">
        <v>14</v>
      </c>
      <c r="D74">
        <f aca="true" t="shared" si="6" ref="D74:D80">(C74^2)/(PI()*4)</f>
        <v>15.597184423005743</v>
      </c>
      <c r="E74">
        <f t="shared" si="5"/>
        <v>4.456338406573069</v>
      </c>
      <c r="F74">
        <v>4.456338406573069</v>
      </c>
    </row>
    <row r="75" spans="1:6" ht="12.75">
      <c r="A75">
        <v>4.456338406573069</v>
      </c>
      <c r="B75">
        <v>5</v>
      </c>
      <c r="C75">
        <v>14</v>
      </c>
      <c r="D75">
        <f t="shared" si="6"/>
        <v>15.597184423005743</v>
      </c>
      <c r="E75">
        <f t="shared" si="5"/>
        <v>4.456338406573069</v>
      </c>
      <c r="F75">
        <v>4.456338406573069</v>
      </c>
    </row>
    <row r="76" spans="1:6" ht="12.75">
      <c r="A76">
        <v>4.456338406573069</v>
      </c>
      <c r="B76">
        <v>8</v>
      </c>
      <c r="C76">
        <v>14</v>
      </c>
      <c r="D76">
        <f t="shared" si="6"/>
        <v>15.597184423005743</v>
      </c>
      <c r="E76">
        <f t="shared" si="5"/>
        <v>4.456338406573069</v>
      </c>
      <c r="F76">
        <v>4.456338406573069</v>
      </c>
    </row>
    <row r="77" spans="1:6" ht="12.75">
      <c r="A77">
        <v>4.456338406573069</v>
      </c>
      <c r="B77">
        <v>8</v>
      </c>
      <c r="C77">
        <v>14</v>
      </c>
      <c r="D77">
        <f t="shared" si="6"/>
        <v>15.597184423005743</v>
      </c>
      <c r="E77">
        <f t="shared" si="5"/>
        <v>4.456338406573069</v>
      </c>
      <c r="F77">
        <v>4.456338406573069</v>
      </c>
    </row>
    <row r="78" spans="1:6" ht="12.75">
      <c r="A78">
        <v>4.456338406573069</v>
      </c>
      <c r="B78">
        <v>11</v>
      </c>
      <c r="C78">
        <v>14</v>
      </c>
      <c r="D78">
        <f t="shared" si="6"/>
        <v>15.597184423005743</v>
      </c>
      <c r="E78">
        <f t="shared" si="5"/>
        <v>4.456338406573069</v>
      </c>
      <c r="F78">
        <v>4.456338406573069</v>
      </c>
    </row>
    <row r="79" spans="1:6" ht="12.75">
      <c r="A79">
        <v>4.456338406573069</v>
      </c>
      <c r="B79">
        <v>12</v>
      </c>
      <c r="C79">
        <v>14</v>
      </c>
      <c r="D79">
        <f t="shared" si="6"/>
        <v>15.597184423005743</v>
      </c>
      <c r="E79">
        <f t="shared" si="5"/>
        <v>4.456338406573069</v>
      </c>
      <c r="F79">
        <v>4.456338406573069</v>
      </c>
    </row>
    <row r="80" spans="1:6" ht="12.75">
      <c r="A80">
        <v>4.456338406573069</v>
      </c>
      <c r="B80">
        <v>18</v>
      </c>
      <c r="C80">
        <v>14</v>
      </c>
      <c r="D80">
        <f t="shared" si="6"/>
        <v>15.597184423005743</v>
      </c>
      <c r="E80">
        <f t="shared" si="5"/>
        <v>4.456338406573069</v>
      </c>
      <c r="F80">
        <v>4.456338406573069</v>
      </c>
    </row>
    <row r="81" spans="1:6" ht="12.75">
      <c r="A81">
        <v>4.501581580785531</v>
      </c>
      <c r="B81">
        <v>8</v>
      </c>
      <c r="C81" t="s">
        <v>63</v>
      </c>
      <c r="D81">
        <v>15.915494309189535</v>
      </c>
      <c r="E81">
        <f t="shared" si="5"/>
        <v>4.501581580785531</v>
      </c>
      <c r="F81">
        <v>4.501581580785531</v>
      </c>
    </row>
    <row r="82" spans="1:6" ht="12.75">
      <c r="A82">
        <v>4.590730464491055</v>
      </c>
      <c r="B82">
        <v>11</v>
      </c>
      <c r="C82" t="s">
        <v>43</v>
      </c>
      <c r="D82">
        <v>16.552114081557114</v>
      </c>
      <c r="E82">
        <f t="shared" si="5"/>
        <v>4.590730464491055</v>
      </c>
      <c r="F82">
        <v>4.590730464491055</v>
      </c>
    </row>
    <row r="83" spans="1:6" ht="12.75">
      <c r="A83">
        <v>4.615493349664964</v>
      </c>
      <c r="B83">
        <v>2</v>
      </c>
      <c r="C83">
        <v>14.5</v>
      </c>
      <c r="D83">
        <f aca="true" t="shared" si="7" ref="D83:D99">(C83^2)/(PI()*4)</f>
        <v>16.731163392535496</v>
      </c>
      <c r="E83">
        <f t="shared" si="5"/>
        <v>4.615493349664964</v>
      </c>
      <c r="F83">
        <v>4.615493349664964</v>
      </c>
    </row>
    <row r="84" spans="1:6" ht="12.75">
      <c r="A84">
        <v>4.615493349664964</v>
      </c>
      <c r="B84">
        <v>3</v>
      </c>
      <c r="C84">
        <v>14.5</v>
      </c>
      <c r="D84">
        <f t="shared" si="7"/>
        <v>16.731163392535496</v>
      </c>
      <c r="E84">
        <f t="shared" si="5"/>
        <v>4.615493349664964</v>
      </c>
      <c r="F84">
        <v>4.615493349664964</v>
      </c>
    </row>
    <row r="85" spans="1:6" ht="12.75">
      <c r="A85">
        <v>4.7746482927568605</v>
      </c>
      <c r="B85">
        <v>2</v>
      </c>
      <c r="C85">
        <v>15</v>
      </c>
      <c r="D85">
        <f t="shared" si="7"/>
        <v>17.904931097838226</v>
      </c>
      <c r="E85">
        <f t="shared" si="5"/>
        <v>4.7746482927568605</v>
      </c>
      <c r="F85">
        <v>4.7746482927568605</v>
      </c>
    </row>
    <row r="86" spans="1:6" ht="12.75">
      <c r="A86">
        <v>4.7746482927568605</v>
      </c>
      <c r="B86">
        <v>2</v>
      </c>
      <c r="C86">
        <v>15</v>
      </c>
      <c r="D86">
        <f t="shared" si="7"/>
        <v>17.904931097838226</v>
      </c>
      <c r="E86">
        <f t="shared" si="5"/>
        <v>4.7746482927568605</v>
      </c>
      <c r="F86">
        <v>4.7746482927568605</v>
      </c>
    </row>
    <row r="87" spans="1:6" ht="12.75">
      <c r="A87">
        <v>4.7746482927568605</v>
      </c>
      <c r="B87">
        <v>2</v>
      </c>
      <c r="C87">
        <v>15</v>
      </c>
      <c r="D87">
        <f t="shared" si="7"/>
        <v>17.904931097838226</v>
      </c>
      <c r="E87">
        <f t="shared" si="5"/>
        <v>4.7746482927568605</v>
      </c>
      <c r="F87">
        <v>4.7746482927568605</v>
      </c>
    </row>
    <row r="88" spans="1:6" ht="12.75">
      <c r="A88">
        <v>4.7746482927568605</v>
      </c>
      <c r="B88">
        <v>2</v>
      </c>
      <c r="C88">
        <v>15</v>
      </c>
      <c r="D88">
        <f t="shared" si="7"/>
        <v>17.904931097838226</v>
      </c>
      <c r="E88">
        <f t="shared" si="5"/>
        <v>4.7746482927568605</v>
      </c>
      <c r="F88">
        <v>4.7746482927568605</v>
      </c>
    </row>
    <row r="89" spans="1:6" ht="12.75">
      <c r="A89">
        <v>4.7746482927568605</v>
      </c>
      <c r="B89">
        <v>2</v>
      </c>
      <c r="C89">
        <v>15</v>
      </c>
      <c r="D89">
        <f t="shared" si="7"/>
        <v>17.904931097838226</v>
      </c>
      <c r="E89">
        <f t="shared" si="5"/>
        <v>4.7746482927568605</v>
      </c>
      <c r="F89">
        <v>4.7746482927568605</v>
      </c>
    </row>
    <row r="90" spans="1:6" ht="12.75">
      <c r="A90">
        <v>4.7746482927568605</v>
      </c>
      <c r="B90">
        <v>3</v>
      </c>
      <c r="C90">
        <v>15</v>
      </c>
      <c r="D90">
        <f t="shared" si="7"/>
        <v>17.904931097838226</v>
      </c>
      <c r="E90">
        <f t="shared" si="5"/>
        <v>4.7746482927568605</v>
      </c>
      <c r="F90">
        <v>4.7746482927568605</v>
      </c>
    </row>
    <row r="91" spans="1:6" ht="12.75">
      <c r="A91">
        <v>4.7746482927568605</v>
      </c>
      <c r="B91">
        <v>3</v>
      </c>
      <c r="C91">
        <v>15</v>
      </c>
      <c r="D91">
        <f t="shared" si="7"/>
        <v>17.904931097838226</v>
      </c>
      <c r="E91">
        <f t="shared" si="5"/>
        <v>4.7746482927568605</v>
      </c>
      <c r="F91">
        <v>4.7746482927568605</v>
      </c>
    </row>
    <row r="92" spans="1:6" ht="12.75">
      <c r="A92">
        <v>4.7746482927568605</v>
      </c>
      <c r="B92">
        <v>5</v>
      </c>
      <c r="C92">
        <v>15</v>
      </c>
      <c r="D92">
        <f t="shared" si="7"/>
        <v>17.904931097838226</v>
      </c>
      <c r="E92">
        <f t="shared" si="5"/>
        <v>4.7746482927568605</v>
      </c>
      <c r="F92">
        <v>4.7746482927568605</v>
      </c>
    </row>
    <row r="93" spans="1:6" ht="12.75">
      <c r="A93">
        <v>4.7746482927568605</v>
      </c>
      <c r="B93">
        <v>6</v>
      </c>
      <c r="C93">
        <v>15</v>
      </c>
      <c r="D93">
        <f t="shared" si="7"/>
        <v>17.904931097838226</v>
      </c>
      <c r="E93">
        <f t="shared" si="5"/>
        <v>4.7746482927568605</v>
      </c>
      <c r="F93">
        <v>4.7746482927568605</v>
      </c>
    </row>
    <row r="94" spans="1:6" ht="12.75">
      <c r="A94">
        <v>4.7746482927568605</v>
      </c>
      <c r="B94">
        <v>9</v>
      </c>
      <c r="C94">
        <v>15</v>
      </c>
      <c r="D94">
        <f t="shared" si="7"/>
        <v>17.904931097838226</v>
      </c>
      <c r="E94">
        <f t="shared" si="5"/>
        <v>4.7746482927568605</v>
      </c>
      <c r="F94">
        <v>4.7746482927568605</v>
      </c>
    </row>
    <row r="95" spans="1:6" ht="12.75">
      <c r="A95">
        <v>4.7746482927568605</v>
      </c>
      <c r="B95">
        <v>10</v>
      </c>
      <c r="C95">
        <v>15</v>
      </c>
      <c r="D95">
        <f t="shared" si="7"/>
        <v>17.904931097838226</v>
      </c>
      <c r="E95">
        <f t="shared" si="5"/>
        <v>4.7746482927568605</v>
      </c>
      <c r="F95">
        <v>4.7746482927568605</v>
      </c>
    </row>
    <row r="96" spans="1:6" ht="12.75">
      <c r="A96">
        <v>4.7746482927568605</v>
      </c>
      <c r="B96">
        <v>11</v>
      </c>
      <c r="C96">
        <v>15</v>
      </c>
      <c r="D96">
        <f t="shared" si="7"/>
        <v>17.904931097838226</v>
      </c>
      <c r="E96">
        <f t="shared" si="5"/>
        <v>4.7746482927568605</v>
      </c>
      <c r="F96">
        <v>4.7746482927568605</v>
      </c>
    </row>
    <row r="97" spans="1:6" ht="12.75">
      <c r="A97">
        <v>4.7746482927568605</v>
      </c>
      <c r="B97">
        <v>11</v>
      </c>
      <c r="C97">
        <v>15</v>
      </c>
      <c r="D97">
        <f t="shared" si="7"/>
        <v>17.904931097838226</v>
      </c>
      <c r="E97">
        <f t="shared" si="5"/>
        <v>4.7746482927568605</v>
      </c>
      <c r="F97">
        <v>4.7746482927568605</v>
      </c>
    </row>
    <row r="98" spans="1:6" ht="12.75">
      <c r="A98">
        <v>4.7746482927568605</v>
      </c>
      <c r="B98">
        <v>14</v>
      </c>
      <c r="C98">
        <v>15</v>
      </c>
      <c r="D98">
        <f t="shared" si="7"/>
        <v>17.904931097838226</v>
      </c>
      <c r="E98">
        <f aca="true" t="shared" si="8" ref="E98:E129">SQRT(D98/PI())*2</f>
        <v>4.7746482927568605</v>
      </c>
      <c r="F98">
        <v>4.7746482927568605</v>
      </c>
    </row>
    <row r="99" spans="1:6" ht="12.75">
      <c r="A99">
        <v>4.7746482927568605</v>
      </c>
      <c r="B99">
        <v>17</v>
      </c>
      <c r="C99">
        <v>15</v>
      </c>
      <c r="D99">
        <f t="shared" si="7"/>
        <v>17.904931097838226</v>
      </c>
      <c r="E99">
        <f t="shared" si="8"/>
        <v>4.7746482927568605</v>
      </c>
      <c r="F99">
        <v>4.7746482927568605</v>
      </c>
    </row>
    <row r="100" spans="1:6" ht="12.75">
      <c r="A100">
        <v>4.827408439083821</v>
      </c>
      <c r="B100">
        <v>3</v>
      </c>
      <c r="C100" t="s">
        <v>33</v>
      </c>
      <c r="D100">
        <v>18.302818455567966</v>
      </c>
      <c r="E100">
        <f t="shared" si="8"/>
        <v>4.827408439083821</v>
      </c>
      <c r="F100">
        <v>4.827408439083821</v>
      </c>
    </row>
    <row r="101" spans="1:6" ht="12.75">
      <c r="A101">
        <v>4.827408439083821</v>
      </c>
      <c r="B101">
        <v>3</v>
      </c>
      <c r="C101" t="s">
        <v>35</v>
      </c>
      <c r="D101">
        <v>18.302818455567966</v>
      </c>
      <c r="E101">
        <f t="shared" si="8"/>
        <v>4.827408439083821</v>
      </c>
      <c r="F101">
        <v>4.827408439083821</v>
      </c>
    </row>
    <row r="102" spans="1:6" ht="12.75">
      <c r="A102">
        <v>4.827408439083821</v>
      </c>
      <c r="B102">
        <v>8</v>
      </c>
      <c r="C102" t="s">
        <v>33</v>
      </c>
      <c r="D102">
        <v>18.302818455567966</v>
      </c>
      <c r="E102">
        <f t="shared" si="8"/>
        <v>4.827408439083821</v>
      </c>
      <c r="F102">
        <v>4.827408439083821</v>
      </c>
    </row>
    <row r="103" spans="1:6" ht="12.75">
      <c r="A103">
        <v>4.869204963061941</v>
      </c>
      <c r="B103">
        <v>2</v>
      </c>
      <c r="C103" t="s">
        <v>32</v>
      </c>
      <c r="D103">
        <v>18.621128341751753</v>
      </c>
      <c r="E103">
        <f t="shared" si="8"/>
        <v>4.869204963061941</v>
      </c>
      <c r="F103">
        <v>4.869204963061941</v>
      </c>
    </row>
    <row r="104" spans="1:6" ht="12.75">
      <c r="A104">
        <v>4.869204963061941</v>
      </c>
      <c r="B104">
        <v>3</v>
      </c>
      <c r="C104" t="s">
        <v>32</v>
      </c>
      <c r="D104">
        <v>18.621128341751753</v>
      </c>
      <c r="E104">
        <f t="shared" si="8"/>
        <v>4.869204963061941</v>
      </c>
      <c r="F104">
        <v>4.869204963061941</v>
      </c>
    </row>
    <row r="105" spans="1:6" ht="12.75">
      <c r="A105">
        <v>4.9721593708096705</v>
      </c>
      <c r="B105">
        <v>2</v>
      </c>
      <c r="C105" t="s">
        <v>50</v>
      </c>
      <c r="D105">
        <v>19.41690305721123</v>
      </c>
      <c r="E105">
        <f t="shared" si="8"/>
        <v>4.9721593708096705</v>
      </c>
      <c r="F105">
        <v>4.9721593708096705</v>
      </c>
    </row>
    <row r="106" spans="1:6" ht="12.75">
      <c r="A106">
        <v>4.9721593708096705</v>
      </c>
      <c r="B106">
        <v>11</v>
      </c>
      <c r="C106" t="s">
        <v>50</v>
      </c>
      <c r="D106">
        <v>19.41690305721123</v>
      </c>
      <c r="E106">
        <f t="shared" si="8"/>
        <v>4.9721593708096705</v>
      </c>
      <c r="F106">
        <v>4.9721593708096705</v>
      </c>
    </row>
    <row r="107" spans="1:6" ht="12.75">
      <c r="A107">
        <v>5.032921210448704</v>
      </c>
      <c r="B107">
        <v>11</v>
      </c>
      <c r="C107" t="s">
        <v>58</v>
      </c>
      <c r="D107">
        <v>19.89436788648692</v>
      </c>
      <c r="E107">
        <f t="shared" si="8"/>
        <v>5.032921210448704</v>
      </c>
      <c r="F107">
        <v>5.032921210448704</v>
      </c>
    </row>
    <row r="108" spans="1:6" ht="12.75">
      <c r="A108">
        <v>5.042977007108677</v>
      </c>
      <c r="B108">
        <v>11</v>
      </c>
      <c r="C108" t="s">
        <v>61</v>
      </c>
      <c r="D108">
        <v>19.973945358032868</v>
      </c>
      <c r="E108">
        <f t="shared" si="8"/>
        <v>5.042977007108677</v>
      </c>
      <c r="F108">
        <v>5.042977007108677</v>
      </c>
    </row>
    <row r="109" spans="1:6" ht="12.75">
      <c r="A109">
        <v>5.092958178940651</v>
      </c>
      <c r="B109">
        <v>2</v>
      </c>
      <c r="C109">
        <v>16</v>
      </c>
      <c r="D109">
        <f aca="true" t="shared" si="9" ref="D109:D114">(C109^2)/(PI()*4)</f>
        <v>20.371832715762604</v>
      </c>
      <c r="E109">
        <f t="shared" si="8"/>
        <v>5.092958178940651</v>
      </c>
      <c r="F109">
        <v>5.092958178940651</v>
      </c>
    </row>
    <row r="110" spans="1:6" ht="12.75">
      <c r="A110">
        <v>5.092958178940651</v>
      </c>
      <c r="B110">
        <v>6</v>
      </c>
      <c r="C110">
        <v>16</v>
      </c>
      <c r="D110">
        <f t="shared" si="9"/>
        <v>20.371832715762604</v>
      </c>
      <c r="E110">
        <f t="shared" si="8"/>
        <v>5.092958178940651</v>
      </c>
      <c r="F110">
        <v>5.092958178940651</v>
      </c>
    </row>
    <row r="111" spans="1:6" ht="12.75">
      <c r="A111">
        <v>5.092958178940651</v>
      </c>
      <c r="B111">
        <v>7</v>
      </c>
      <c r="C111">
        <v>16</v>
      </c>
      <c r="D111">
        <f t="shared" si="9"/>
        <v>20.371832715762604</v>
      </c>
      <c r="E111">
        <f t="shared" si="8"/>
        <v>5.092958178940651</v>
      </c>
      <c r="F111">
        <v>5.092958178940651</v>
      </c>
    </row>
    <row r="112" spans="1:6" ht="12.75">
      <c r="A112">
        <v>5.092958178940651</v>
      </c>
      <c r="B112">
        <v>8</v>
      </c>
      <c r="C112">
        <v>16</v>
      </c>
      <c r="D112">
        <f t="shared" si="9"/>
        <v>20.371832715762604</v>
      </c>
      <c r="E112">
        <f t="shared" si="8"/>
        <v>5.092958178940651</v>
      </c>
      <c r="F112">
        <v>5.092958178940651</v>
      </c>
    </row>
    <row r="113" spans="1:6" ht="12.75">
      <c r="A113">
        <v>5.092958178940651</v>
      </c>
      <c r="B113">
        <v>8</v>
      </c>
      <c r="C113">
        <v>16</v>
      </c>
      <c r="D113">
        <f t="shared" si="9"/>
        <v>20.371832715762604</v>
      </c>
      <c r="E113">
        <f t="shared" si="8"/>
        <v>5.092958178940651</v>
      </c>
      <c r="F113">
        <v>5.092958178940651</v>
      </c>
    </row>
    <row r="114" spans="1:6" ht="12.75">
      <c r="A114">
        <v>5.092958178940651</v>
      </c>
      <c r="B114">
        <v>11</v>
      </c>
      <c r="C114">
        <v>16</v>
      </c>
      <c r="D114">
        <f t="shared" si="9"/>
        <v>20.371832715762604</v>
      </c>
      <c r="E114">
        <f t="shared" si="8"/>
        <v>5.092958178940651</v>
      </c>
      <c r="F114">
        <v>5.092958178940651</v>
      </c>
    </row>
    <row r="115" spans="1:6" ht="12.75">
      <c r="A115">
        <v>5.142453590519817</v>
      </c>
      <c r="B115">
        <v>11</v>
      </c>
      <c r="C115" t="s">
        <v>65</v>
      </c>
      <c r="D115">
        <v>20.76972007349234</v>
      </c>
      <c r="E115">
        <f t="shared" si="8"/>
        <v>5.142453590519817</v>
      </c>
      <c r="F115">
        <v>5.142453590519817</v>
      </c>
    </row>
    <row r="116" spans="1:6" ht="12.75">
      <c r="A116">
        <v>5.181709531150846</v>
      </c>
      <c r="B116">
        <v>11</v>
      </c>
      <c r="C116" t="s">
        <v>55</v>
      </c>
      <c r="D116">
        <v>21.088029959676135</v>
      </c>
      <c r="E116">
        <f t="shared" si="8"/>
        <v>5.181709531150846</v>
      </c>
      <c r="F116">
        <v>5.181709531150846</v>
      </c>
    </row>
    <row r="117" spans="1:6" ht="12.75">
      <c r="A117">
        <v>5.220670301770537</v>
      </c>
      <c r="B117">
        <v>11</v>
      </c>
      <c r="C117" t="s">
        <v>59</v>
      </c>
      <c r="D117">
        <v>21.406339845859925</v>
      </c>
      <c r="E117">
        <f t="shared" si="8"/>
        <v>5.220670301770537</v>
      </c>
      <c r="F117">
        <v>5.220670301770537</v>
      </c>
    </row>
    <row r="118" spans="1:6" ht="12.75">
      <c r="A118">
        <v>5.220670301770537</v>
      </c>
      <c r="B118">
        <v>11</v>
      </c>
      <c r="C118" t="s">
        <v>59</v>
      </c>
      <c r="D118">
        <v>21.406339845859925</v>
      </c>
      <c r="E118">
        <f t="shared" si="8"/>
        <v>5.220670301770537</v>
      </c>
      <c r="F118">
        <v>5.220670301770537</v>
      </c>
    </row>
    <row r="119" spans="1:6" ht="12.75">
      <c r="A119">
        <v>5.290555451103013</v>
      </c>
      <c r="B119">
        <v>11</v>
      </c>
      <c r="C119" t="s">
        <v>40</v>
      </c>
      <c r="D119">
        <v>21.983276514568043</v>
      </c>
      <c r="E119">
        <f t="shared" si="8"/>
        <v>5.290555451103013</v>
      </c>
      <c r="F119">
        <v>5.290555451103013</v>
      </c>
    </row>
    <row r="120" spans="1:6" ht="12.75">
      <c r="A120">
        <v>5.3831086299375945</v>
      </c>
      <c r="B120">
        <v>13</v>
      </c>
      <c r="C120" t="s">
        <v>48</v>
      </c>
      <c r="D120">
        <v>22.759156862141033</v>
      </c>
      <c r="E120">
        <f t="shared" si="8"/>
        <v>5.3831086299375945</v>
      </c>
      <c r="F120">
        <v>5.3831086299375945</v>
      </c>
    </row>
    <row r="121" spans="1:6" ht="12.75">
      <c r="A121">
        <v>5.411268065124442</v>
      </c>
      <c r="B121">
        <v>3</v>
      </c>
      <c r="C121">
        <v>17</v>
      </c>
      <c r="D121">
        <f>(C121^2)/(PI()*4)</f>
        <v>22.997889276778878</v>
      </c>
      <c r="E121">
        <f t="shared" si="8"/>
        <v>5.411268065124442</v>
      </c>
      <c r="F121">
        <v>5.411268065124442</v>
      </c>
    </row>
    <row r="122" spans="1:6" ht="12.75">
      <c r="A122">
        <v>5.411268065124442</v>
      </c>
      <c r="B122">
        <v>10</v>
      </c>
      <c r="C122">
        <v>17</v>
      </c>
      <c r="D122">
        <f>(C122^2)/(PI()*4)</f>
        <v>22.997889276778878</v>
      </c>
      <c r="E122">
        <f t="shared" si="8"/>
        <v>5.411268065124442</v>
      </c>
      <c r="F122">
        <v>5.411268065124442</v>
      </c>
    </row>
    <row r="123" spans="1:6" ht="12.75">
      <c r="A123">
        <v>5.559043174046503</v>
      </c>
      <c r="B123">
        <v>11</v>
      </c>
      <c r="C123" t="s">
        <v>38</v>
      </c>
      <c r="D123">
        <v>24.27112882151404</v>
      </c>
      <c r="E123">
        <f t="shared" si="8"/>
        <v>5.559043174046503</v>
      </c>
      <c r="F123">
        <v>5.559043174046503</v>
      </c>
    </row>
    <row r="124" spans="1:6" ht="12.75">
      <c r="A124">
        <v>5.729577951308233</v>
      </c>
      <c r="B124">
        <v>7</v>
      </c>
      <c r="C124">
        <v>18</v>
      </c>
      <c r="D124">
        <f>(C124^2)/(PI()*4)</f>
        <v>25.783100780887047</v>
      </c>
      <c r="E124">
        <f t="shared" si="8"/>
        <v>5.729577951308233</v>
      </c>
      <c r="F124">
        <v>5.729577951308233</v>
      </c>
    </row>
    <row r="125" spans="1:6" ht="12.75">
      <c r="A125">
        <v>5.729577951308233</v>
      </c>
      <c r="B125">
        <v>8</v>
      </c>
      <c r="C125">
        <v>18</v>
      </c>
      <c r="D125">
        <f>(C125^2)/(PI()*4)</f>
        <v>25.783100780887047</v>
      </c>
      <c r="E125">
        <f t="shared" si="8"/>
        <v>5.729577951308233</v>
      </c>
      <c r="F125">
        <v>5.729577951308233</v>
      </c>
    </row>
    <row r="126" spans="1:6" ht="12.75">
      <c r="A126">
        <v>5.729577951308233</v>
      </c>
      <c r="B126">
        <v>11</v>
      </c>
      <c r="C126">
        <v>18</v>
      </c>
      <c r="D126">
        <f>(C126^2)/(PI()*4)</f>
        <v>25.783100780887047</v>
      </c>
      <c r="E126">
        <f t="shared" si="8"/>
        <v>5.729577951308233</v>
      </c>
      <c r="F126">
        <v>5.729577951308233</v>
      </c>
    </row>
    <row r="127" spans="1:6" ht="12.75">
      <c r="A127">
        <v>5.84339275485294</v>
      </c>
      <c r="B127">
        <v>12</v>
      </c>
      <c r="C127" t="s">
        <v>37</v>
      </c>
      <c r="D127">
        <v>26.817607910984364</v>
      </c>
      <c r="E127">
        <f t="shared" si="8"/>
        <v>5.84339275485294</v>
      </c>
      <c r="F127">
        <v>5.84339275485294</v>
      </c>
    </row>
    <row r="128" spans="1:6" ht="12.75">
      <c r="A128">
        <v>5.9209061418205975</v>
      </c>
      <c r="B128">
        <v>11</v>
      </c>
      <c r="C128" t="s">
        <v>66</v>
      </c>
      <c r="D128">
        <v>27.533805154897895</v>
      </c>
      <c r="E128">
        <f t="shared" si="8"/>
        <v>5.9209061418205975</v>
      </c>
      <c r="F128">
        <v>5.9209061418205975</v>
      </c>
    </row>
    <row r="129" spans="1:6" ht="12.75">
      <c r="A129">
        <v>6.0478878374920235</v>
      </c>
      <c r="B129">
        <v>7</v>
      </c>
      <c r="C129">
        <v>19</v>
      </c>
      <c r="D129">
        <f aca="true" t="shared" si="10" ref="D129:D135">(C129^2)/(PI()*4)</f>
        <v>28.72746722808711</v>
      </c>
      <c r="E129">
        <f t="shared" si="8"/>
        <v>6.0478878374920235</v>
      </c>
      <c r="F129">
        <v>6.0478878374920235</v>
      </c>
    </row>
    <row r="130" spans="1:6" ht="12.75">
      <c r="A130">
        <v>6.0478878374920235</v>
      </c>
      <c r="B130">
        <v>7</v>
      </c>
      <c r="C130">
        <v>19</v>
      </c>
      <c r="D130">
        <f t="shared" si="10"/>
        <v>28.72746722808711</v>
      </c>
      <c r="E130">
        <f aca="true" t="shared" si="11" ref="E130:E161">SQRT(D130/PI())*2</f>
        <v>6.0478878374920235</v>
      </c>
      <c r="F130">
        <v>6.0478878374920235</v>
      </c>
    </row>
    <row r="131" spans="1:6" ht="12.75">
      <c r="A131">
        <v>6.0478878374920235</v>
      </c>
      <c r="B131">
        <v>8</v>
      </c>
      <c r="C131">
        <v>19</v>
      </c>
      <c r="D131">
        <f t="shared" si="10"/>
        <v>28.72746722808711</v>
      </c>
      <c r="E131">
        <f t="shared" si="11"/>
        <v>6.0478878374920235</v>
      </c>
      <c r="F131">
        <v>6.0478878374920235</v>
      </c>
    </row>
    <row r="132" spans="1:6" ht="12.75">
      <c r="A132">
        <v>6.0478878374920235</v>
      </c>
      <c r="B132">
        <v>11</v>
      </c>
      <c r="C132">
        <v>19</v>
      </c>
      <c r="D132">
        <f t="shared" si="10"/>
        <v>28.72746722808711</v>
      </c>
      <c r="E132">
        <f t="shared" si="11"/>
        <v>6.0478878374920235</v>
      </c>
      <c r="F132">
        <v>6.0478878374920235</v>
      </c>
    </row>
    <row r="133" spans="1:6" ht="12.75">
      <c r="A133">
        <v>6.0478878374920235</v>
      </c>
      <c r="B133">
        <v>11</v>
      </c>
      <c r="C133">
        <v>19</v>
      </c>
      <c r="D133">
        <f t="shared" si="10"/>
        <v>28.72746722808711</v>
      </c>
      <c r="E133">
        <f t="shared" si="11"/>
        <v>6.0478878374920235</v>
      </c>
      <c r="F133">
        <v>6.0478878374920235</v>
      </c>
    </row>
    <row r="134" spans="1:6" ht="12.75">
      <c r="A134">
        <v>6.0478878374920235</v>
      </c>
      <c r="B134">
        <v>12</v>
      </c>
      <c r="C134">
        <v>19</v>
      </c>
      <c r="D134">
        <f t="shared" si="10"/>
        <v>28.72746722808711</v>
      </c>
      <c r="E134">
        <f t="shared" si="11"/>
        <v>6.0478878374920235</v>
      </c>
      <c r="F134">
        <v>6.0478878374920235</v>
      </c>
    </row>
    <row r="135" spans="1:6" ht="12.75">
      <c r="A135">
        <v>6.0478878374920235</v>
      </c>
      <c r="B135">
        <v>18</v>
      </c>
      <c r="C135">
        <v>19</v>
      </c>
      <c r="D135">
        <f t="shared" si="10"/>
        <v>28.72746722808711</v>
      </c>
      <c r="E135">
        <f t="shared" si="11"/>
        <v>6.0478878374920235</v>
      </c>
      <c r="F135">
        <v>6.0478878374920235</v>
      </c>
    </row>
    <row r="136" spans="1:6" ht="12.75">
      <c r="A136">
        <v>6.081301836733092</v>
      </c>
      <c r="B136">
        <v>11</v>
      </c>
      <c r="C136" t="s">
        <v>54</v>
      </c>
      <c r="D136">
        <v>29.045777114270898</v>
      </c>
      <c r="E136">
        <f t="shared" si="11"/>
        <v>6.081301836733092</v>
      </c>
      <c r="F136">
        <v>6.081301836733092</v>
      </c>
    </row>
    <row r="137" spans="1:6" ht="12.75">
      <c r="A137">
        <v>6.180460034104366</v>
      </c>
      <c r="B137">
        <v>7</v>
      </c>
      <c r="C137" t="s">
        <v>49</v>
      </c>
      <c r="D137">
        <v>30.000706772822273</v>
      </c>
      <c r="E137">
        <f t="shared" si="11"/>
        <v>6.180460034104366</v>
      </c>
      <c r="F137">
        <v>6.180460034104366</v>
      </c>
    </row>
    <row r="138" spans="1:6" ht="12.75">
      <c r="A138">
        <v>6.318270835844336</v>
      </c>
      <c r="B138">
        <v>8</v>
      </c>
      <c r="C138" t="s">
        <v>42</v>
      </c>
      <c r="D138">
        <v>31.353523789103384</v>
      </c>
      <c r="E138">
        <f t="shared" si="11"/>
        <v>6.318270835844336</v>
      </c>
      <c r="F138">
        <v>6.318270835844336</v>
      </c>
    </row>
    <row r="139" spans="1:6" ht="12.75">
      <c r="A139">
        <v>6.318270835844336</v>
      </c>
      <c r="B139">
        <v>11</v>
      </c>
      <c r="C139" t="s">
        <v>60</v>
      </c>
      <c r="D139">
        <v>31.353523789103384</v>
      </c>
      <c r="E139">
        <f t="shared" si="11"/>
        <v>6.318270835844336</v>
      </c>
      <c r="F139">
        <v>6.318270835844336</v>
      </c>
    </row>
    <row r="140" spans="1:6" ht="12.75">
      <c r="A140">
        <v>6.318270835844336</v>
      </c>
      <c r="B140">
        <v>11</v>
      </c>
      <c r="C140" t="s">
        <v>42</v>
      </c>
      <c r="D140">
        <v>31.353523789103384</v>
      </c>
      <c r="E140">
        <f t="shared" si="11"/>
        <v>6.318270835844336</v>
      </c>
      <c r="F140">
        <v>6.318270835844336</v>
      </c>
    </row>
    <row r="141" spans="1:6" ht="12.75">
      <c r="A141">
        <v>6.366197723675813</v>
      </c>
      <c r="B141">
        <v>8</v>
      </c>
      <c r="C141">
        <v>20</v>
      </c>
      <c r="D141">
        <f>(C141^2)/(PI()*4)</f>
        <v>31.830988618379067</v>
      </c>
      <c r="E141">
        <f t="shared" si="11"/>
        <v>6.366197723675813</v>
      </c>
      <c r="F141">
        <v>6.366197723675813</v>
      </c>
    </row>
    <row r="142" spans="1:6" ht="12.75">
      <c r="A142">
        <v>6.366197723675813</v>
      </c>
      <c r="B142">
        <v>14</v>
      </c>
      <c r="C142">
        <v>20</v>
      </c>
      <c r="D142">
        <f>(C142^2)/(PI()*4)</f>
        <v>31.830988618379067</v>
      </c>
      <c r="E142">
        <f t="shared" si="11"/>
        <v>6.366197723675813</v>
      </c>
      <c r="F142">
        <v>6.366197723675813</v>
      </c>
    </row>
    <row r="143" spans="1:6" ht="12.75">
      <c r="A143">
        <v>6.366197723675813</v>
      </c>
      <c r="B143">
        <v>14</v>
      </c>
      <c r="C143">
        <v>20</v>
      </c>
      <c r="D143">
        <f>(C143^2)/(PI()*4)</f>
        <v>31.830988618379067</v>
      </c>
      <c r="E143">
        <f t="shared" si="11"/>
        <v>6.366197723675813</v>
      </c>
      <c r="F143">
        <v>6.366197723675813</v>
      </c>
    </row>
    <row r="144" spans="1:6" ht="12.75">
      <c r="A144">
        <v>6.684507609859604</v>
      </c>
      <c r="B144">
        <v>11</v>
      </c>
      <c r="C144" t="s">
        <v>62</v>
      </c>
      <c r="D144">
        <v>35.09366495176292</v>
      </c>
      <c r="E144">
        <f t="shared" si="11"/>
        <v>6.684507609859604</v>
      </c>
      <c r="F144">
        <v>6.684507609859604</v>
      </c>
    </row>
    <row r="145" spans="1:6" ht="12.75">
      <c r="A145">
        <v>6.684507609859605</v>
      </c>
      <c r="B145">
        <v>7</v>
      </c>
      <c r="C145">
        <v>21</v>
      </c>
      <c r="D145">
        <f>(C145^2)/(PI()*4)</f>
        <v>35.093664951762925</v>
      </c>
      <c r="E145">
        <f t="shared" si="11"/>
        <v>6.684507609859605</v>
      </c>
      <c r="F145">
        <v>6.684507609859605</v>
      </c>
    </row>
    <row r="146" spans="1:6" ht="12.75">
      <c r="A146">
        <v>7.002817496043395</v>
      </c>
      <c r="B146">
        <v>1</v>
      </c>
      <c r="C146">
        <v>22</v>
      </c>
      <c r="D146">
        <f>(C146^2)/(PI()*4)</f>
        <v>38.515496228238675</v>
      </c>
      <c r="E146">
        <f t="shared" si="11"/>
        <v>7.002817496043395</v>
      </c>
      <c r="F146">
        <v>7.002817496043395</v>
      </c>
    </row>
    <row r="147" spans="1:6" ht="12.75">
      <c r="A147">
        <v>7.002817496043395</v>
      </c>
      <c r="B147">
        <v>7</v>
      </c>
      <c r="C147">
        <v>22</v>
      </c>
      <c r="D147">
        <f>(C147^2)/(PI()*4)</f>
        <v>38.515496228238675</v>
      </c>
      <c r="E147">
        <f t="shared" si="11"/>
        <v>7.002817496043395</v>
      </c>
      <c r="F147">
        <v>7.002817496043395</v>
      </c>
    </row>
    <row r="148" spans="1:6" ht="12.75">
      <c r="A148">
        <v>7.002817496043395</v>
      </c>
      <c r="B148">
        <v>7</v>
      </c>
      <c r="C148">
        <v>22</v>
      </c>
      <c r="D148">
        <f>(C148^2)/(PI()*4)</f>
        <v>38.515496228238675</v>
      </c>
      <c r="E148">
        <f t="shared" si="11"/>
        <v>7.002817496043395</v>
      </c>
      <c r="F148">
        <v>7.002817496043395</v>
      </c>
    </row>
    <row r="149" spans="1:6" ht="12.75">
      <c r="A149">
        <v>7.002817496043395</v>
      </c>
      <c r="B149">
        <v>11</v>
      </c>
      <c r="C149">
        <v>22</v>
      </c>
      <c r="D149">
        <f>(C149^2)/(PI()*4)</f>
        <v>38.515496228238675</v>
      </c>
      <c r="E149">
        <f t="shared" si="11"/>
        <v>7.002817496043395</v>
      </c>
      <c r="F149">
        <v>7.002817496043395</v>
      </c>
    </row>
    <row r="150" spans="1:6" ht="12.75">
      <c r="A150">
        <v>7.117625434171771</v>
      </c>
      <c r="B150">
        <v>11</v>
      </c>
      <c r="C150" t="s">
        <v>67</v>
      </c>
      <c r="D150">
        <v>39.78873577297384</v>
      </c>
      <c r="E150">
        <f t="shared" si="11"/>
        <v>7.117625434171771</v>
      </c>
      <c r="F150">
        <v>7.117625434171771</v>
      </c>
    </row>
    <row r="151" spans="1:6" ht="12.75">
      <c r="A151">
        <v>7.260326837679295</v>
      </c>
      <c r="B151">
        <v>11</v>
      </c>
      <c r="C151" t="s">
        <v>39</v>
      </c>
      <c r="D151">
        <v>41.400179571779276</v>
      </c>
      <c r="E151">
        <f t="shared" si="11"/>
        <v>7.260326837679295</v>
      </c>
      <c r="F151">
        <v>7.260326837679295</v>
      </c>
    </row>
    <row r="152" spans="1:6" ht="12.75">
      <c r="A152">
        <v>7.321127382227186</v>
      </c>
      <c r="B152">
        <v>7</v>
      </c>
      <c r="C152">
        <v>23</v>
      </c>
      <c r="D152">
        <f>(C152^2)/(PI()*4)</f>
        <v>42.096482447806316</v>
      </c>
      <c r="E152">
        <f t="shared" si="11"/>
        <v>7.321127382227186</v>
      </c>
      <c r="F152">
        <v>7.321127382227186</v>
      </c>
    </row>
    <row r="153" spans="1:6" ht="12.75">
      <c r="A153">
        <v>7.639437268410976</v>
      </c>
      <c r="B153">
        <v>6</v>
      </c>
      <c r="C153">
        <v>24</v>
      </c>
      <c r="D153">
        <f>(C153^2)/(PI()*4)</f>
        <v>45.83662361046586</v>
      </c>
      <c r="E153">
        <f t="shared" si="11"/>
        <v>7.639437268410976</v>
      </c>
      <c r="F153">
        <v>7.639437268410976</v>
      </c>
    </row>
    <row r="154" spans="1:6" ht="12.75">
      <c r="A154">
        <v>7.829387977588948</v>
      </c>
      <c r="B154">
        <v>7</v>
      </c>
      <c r="C154" t="s">
        <v>68</v>
      </c>
      <c r="D154">
        <v>48.14437028529834</v>
      </c>
      <c r="E154">
        <f t="shared" si="11"/>
        <v>7.829387977588948</v>
      </c>
      <c r="F154">
        <v>7.829387977588948</v>
      </c>
    </row>
    <row r="155" spans="1:6" ht="12.75">
      <c r="A155">
        <v>7.932241489131036</v>
      </c>
      <c r="B155">
        <v>11</v>
      </c>
      <c r="C155" t="s">
        <v>45</v>
      </c>
      <c r="D155">
        <v>49.4176098300335</v>
      </c>
      <c r="E155">
        <f t="shared" si="11"/>
        <v>7.932241489131036</v>
      </c>
      <c r="F155">
        <v>7.932241489131036</v>
      </c>
    </row>
    <row r="156" spans="1:6" ht="12.75">
      <c r="A156">
        <v>7.957747154594768</v>
      </c>
      <c r="B156">
        <v>12</v>
      </c>
      <c r="C156">
        <v>25</v>
      </c>
      <c r="D156">
        <f>(C156^2)/(PI()*4)</f>
        <v>49.735919716217296</v>
      </c>
      <c r="E156">
        <f t="shared" si="11"/>
        <v>7.957747154594768</v>
      </c>
      <c r="F156">
        <v>7.957747154594768</v>
      </c>
    </row>
    <row r="157" spans="1:6" ht="12.75">
      <c r="A157">
        <v>8.276057040778557</v>
      </c>
      <c r="B157">
        <v>2</v>
      </c>
      <c r="C157">
        <v>26</v>
      </c>
      <c r="D157">
        <f>(C157^2)/(PI()*4)</f>
        <v>53.79437076506063</v>
      </c>
      <c r="E157">
        <f t="shared" si="11"/>
        <v>8.276057040778557</v>
      </c>
      <c r="F157">
        <v>8.276057040778557</v>
      </c>
    </row>
    <row r="158" spans="1:6" ht="12.75">
      <c r="A158">
        <v>8.518878904164822</v>
      </c>
      <c r="B158">
        <v>12</v>
      </c>
      <c r="C158" t="s">
        <v>34</v>
      </c>
      <c r="D158">
        <v>56.99736399478502</v>
      </c>
      <c r="E158">
        <f t="shared" si="11"/>
        <v>8.518878904164822</v>
      </c>
      <c r="F158">
        <v>8.518878904164822</v>
      </c>
    </row>
    <row r="159" spans="1:6" ht="12.75">
      <c r="A159">
        <v>8.59436692696235</v>
      </c>
      <c r="B159">
        <v>4</v>
      </c>
      <c r="C159">
        <v>27</v>
      </c>
      <c r="D159">
        <f>(C159^2)/(PI()*4)</f>
        <v>58.01197675699585</v>
      </c>
      <c r="E159">
        <f t="shared" si="11"/>
        <v>8.59436692696235</v>
      </c>
      <c r="F159">
        <v>8.59436692696235</v>
      </c>
    </row>
    <row r="160" spans="1:6" ht="12.75">
      <c r="A160">
        <v>8.601732055511679</v>
      </c>
      <c r="B160">
        <v>9</v>
      </c>
      <c r="C160" t="s">
        <v>46</v>
      </c>
      <c r="D160">
        <v>58.11144859642829</v>
      </c>
      <c r="E160">
        <f t="shared" si="11"/>
        <v>8.601732055511679</v>
      </c>
      <c r="F160">
        <v>8.601732055511679</v>
      </c>
    </row>
    <row r="161" spans="1:6" ht="12.75">
      <c r="A161">
        <v>9.186976976898734</v>
      </c>
      <c r="B161">
        <v>9</v>
      </c>
      <c r="C161" t="s">
        <v>47</v>
      </c>
      <c r="D161">
        <v>66.28803379777442</v>
      </c>
      <c r="E161">
        <f t="shared" si="11"/>
        <v>9.186976976898734</v>
      </c>
      <c r="F161">
        <v>9.186976976898734</v>
      </c>
    </row>
    <row r="162" spans="1:6" ht="12.75">
      <c r="A162">
        <v>9.549296585513721</v>
      </c>
      <c r="B162">
        <v>5</v>
      </c>
      <c r="C162">
        <v>30</v>
      </c>
      <c r="D162">
        <f aca="true" t="shared" si="12" ref="D162:D167">(C162^2)/(PI()*4)</f>
        <v>71.6197243913529</v>
      </c>
      <c r="E162">
        <f aca="true" t="shared" si="13" ref="E162:E193">SQRT(D162/PI())*2</f>
        <v>9.549296585513721</v>
      </c>
      <c r="F162">
        <v>9.549296585513721</v>
      </c>
    </row>
    <row r="163" spans="1:6" ht="12.75">
      <c r="A163">
        <v>9.549296585513721</v>
      </c>
      <c r="B163">
        <v>5</v>
      </c>
      <c r="C163">
        <v>30</v>
      </c>
      <c r="D163">
        <f t="shared" si="12"/>
        <v>71.6197243913529</v>
      </c>
      <c r="E163">
        <f t="shared" si="13"/>
        <v>9.549296585513721</v>
      </c>
      <c r="F163">
        <v>9.549296585513721</v>
      </c>
    </row>
    <row r="164" spans="1:6" ht="12.75">
      <c r="A164">
        <v>9.549296585513721</v>
      </c>
      <c r="B164">
        <v>6</v>
      </c>
      <c r="C164">
        <v>30</v>
      </c>
      <c r="D164">
        <f t="shared" si="12"/>
        <v>71.6197243913529</v>
      </c>
      <c r="E164">
        <f t="shared" si="13"/>
        <v>9.549296585513721</v>
      </c>
      <c r="F164">
        <v>9.549296585513721</v>
      </c>
    </row>
    <row r="165" spans="1:6" ht="12.75">
      <c r="A165">
        <v>9.867606471697512</v>
      </c>
      <c r="B165">
        <v>19</v>
      </c>
      <c r="C165">
        <v>31</v>
      </c>
      <c r="D165">
        <f t="shared" si="12"/>
        <v>76.47395015565571</v>
      </c>
      <c r="E165">
        <f t="shared" si="13"/>
        <v>9.867606471697512</v>
      </c>
      <c r="F165">
        <v>9.867606471697512</v>
      </c>
    </row>
    <row r="166" spans="1:6" ht="12.75">
      <c r="A166">
        <v>10.504226244065093</v>
      </c>
      <c r="B166">
        <v>13</v>
      </c>
      <c r="C166">
        <v>33</v>
      </c>
      <c r="D166">
        <f t="shared" si="12"/>
        <v>86.65986651353701</v>
      </c>
      <c r="E166">
        <f t="shared" si="13"/>
        <v>10.504226244065093</v>
      </c>
      <c r="F166">
        <v>10.504226244065093</v>
      </c>
    </row>
    <row r="167" spans="1:6" ht="12.75">
      <c r="A167">
        <v>10.504226244065093</v>
      </c>
      <c r="B167">
        <v>19</v>
      </c>
      <c r="C167">
        <v>33</v>
      </c>
      <c r="D167">
        <f t="shared" si="12"/>
        <v>86.65986651353701</v>
      </c>
      <c r="E167">
        <f t="shared" si="13"/>
        <v>10.504226244065093</v>
      </c>
      <c r="F167">
        <v>10.504226244065093</v>
      </c>
    </row>
    <row r="168" spans="1:6" ht="12.75">
      <c r="A168">
        <v>10.770921746558033</v>
      </c>
      <c r="B168">
        <v>12</v>
      </c>
      <c r="C168" t="s">
        <v>52</v>
      </c>
      <c r="D168">
        <v>91.11620492011008</v>
      </c>
      <c r="E168">
        <f t="shared" si="13"/>
        <v>10.770921746558033</v>
      </c>
      <c r="F168">
        <v>10.770921746558033</v>
      </c>
    </row>
    <row r="169" spans="1:6" ht="12.75">
      <c r="A169">
        <v>10.822536130248883</v>
      </c>
      <c r="B169">
        <v>8</v>
      </c>
      <c r="C169">
        <v>34</v>
      </c>
      <c r="D169">
        <f>(C169^2)/(PI()*4)</f>
        <v>91.99155710711551</v>
      </c>
      <c r="E169">
        <f t="shared" si="13"/>
        <v>10.822536130248883</v>
      </c>
      <c r="F169">
        <v>10.822536130248883</v>
      </c>
    </row>
    <row r="170" spans="1:6" ht="12.75">
      <c r="A170">
        <v>10.822536130248883</v>
      </c>
      <c r="B170">
        <v>8</v>
      </c>
      <c r="C170">
        <v>34</v>
      </c>
      <c r="D170">
        <f>(C170^2)/(PI()*4)</f>
        <v>91.99155710711551</v>
      </c>
      <c r="E170">
        <f t="shared" si="13"/>
        <v>10.822536130248883</v>
      </c>
      <c r="F170">
        <v>10.822536130248883</v>
      </c>
    </row>
    <row r="171" spans="1:6" ht="12.75">
      <c r="A171">
        <v>11.140846016432674</v>
      </c>
      <c r="B171">
        <v>1</v>
      </c>
      <c r="C171">
        <v>35</v>
      </c>
      <c r="D171">
        <f>(C171^2)/(PI()*4)</f>
        <v>97.4824026437859</v>
      </c>
      <c r="E171">
        <f t="shared" si="13"/>
        <v>11.140846016432674</v>
      </c>
      <c r="F171">
        <v>11.140846016432674</v>
      </c>
    </row>
    <row r="172" spans="1:6" ht="12.75">
      <c r="A172">
        <v>11.64335620486842</v>
      </c>
      <c r="B172">
        <v>11</v>
      </c>
      <c r="C172" t="s">
        <v>51</v>
      </c>
      <c r="D172">
        <v>106.47465692847797</v>
      </c>
      <c r="E172">
        <f t="shared" si="13"/>
        <v>11.64335620486842</v>
      </c>
      <c r="F172">
        <v>11.64335620486842</v>
      </c>
    </row>
    <row r="173" spans="1:6" ht="12.75">
      <c r="A173">
        <v>11.777465788800255</v>
      </c>
      <c r="B173">
        <v>15</v>
      </c>
      <c r="C173">
        <v>37</v>
      </c>
      <c r="D173">
        <f aca="true" t="shared" si="14" ref="D173:D190">(C173^2)/(PI()*4)</f>
        <v>108.94155854640236</v>
      </c>
      <c r="E173">
        <f t="shared" si="13"/>
        <v>11.777465788800255</v>
      </c>
      <c r="F173">
        <v>11.777465788800255</v>
      </c>
    </row>
    <row r="174" spans="1:6" ht="12.75">
      <c r="A174">
        <v>12.095775674984047</v>
      </c>
      <c r="B174">
        <v>4</v>
      </c>
      <c r="C174">
        <v>38</v>
      </c>
      <c r="D174">
        <f t="shared" si="14"/>
        <v>114.90986891234844</v>
      </c>
      <c r="E174">
        <f t="shared" si="13"/>
        <v>12.095775674984047</v>
      </c>
      <c r="F174">
        <v>12.095775674984047</v>
      </c>
    </row>
    <row r="175" spans="1:6" ht="12.75">
      <c r="A175">
        <v>12.095775674984047</v>
      </c>
      <c r="B175">
        <v>4</v>
      </c>
      <c r="C175">
        <v>38</v>
      </c>
      <c r="D175">
        <f t="shared" si="14"/>
        <v>114.90986891234844</v>
      </c>
      <c r="E175">
        <f t="shared" si="13"/>
        <v>12.095775674984047</v>
      </c>
      <c r="F175">
        <v>12.095775674984047</v>
      </c>
    </row>
    <row r="176" spans="1:6" ht="12.75">
      <c r="A176">
        <v>12.732395447351626</v>
      </c>
      <c r="B176">
        <v>7</v>
      </c>
      <c r="C176">
        <v>40</v>
      </c>
      <c r="D176">
        <f t="shared" si="14"/>
        <v>127.32395447351627</v>
      </c>
      <c r="E176">
        <f t="shared" si="13"/>
        <v>12.732395447351626</v>
      </c>
      <c r="F176">
        <v>12.732395447351626</v>
      </c>
    </row>
    <row r="177" spans="1:6" ht="12.75">
      <c r="A177">
        <v>12.732395447351626</v>
      </c>
      <c r="B177">
        <v>17</v>
      </c>
      <c r="C177">
        <v>40</v>
      </c>
      <c r="D177">
        <f t="shared" si="14"/>
        <v>127.32395447351627</v>
      </c>
      <c r="E177">
        <f t="shared" si="13"/>
        <v>12.732395447351626</v>
      </c>
      <c r="F177">
        <v>12.732395447351626</v>
      </c>
    </row>
    <row r="178" spans="1:6" ht="12.75">
      <c r="A178">
        <v>13.36901521971921</v>
      </c>
      <c r="B178">
        <v>1</v>
      </c>
      <c r="C178">
        <v>42</v>
      </c>
      <c r="D178">
        <f t="shared" si="14"/>
        <v>140.3746598070517</v>
      </c>
      <c r="E178">
        <f t="shared" si="13"/>
        <v>13.36901521971921</v>
      </c>
      <c r="F178">
        <v>13.36901521971921</v>
      </c>
    </row>
    <row r="179" spans="1:6" ht="12.75">
      <c r="A179">
        <v>13.687325105903</v>
      </c>
      <c r="B179">
        <v>13</v>
      </c>
      <c r="C179">
        <v>43</v>
      </c>
      <c r="D179">
        <f t="shared" si="14"/>
        <v>147.13874488845724</v>
      </c>
      <c r="E179">
        <f t="shared" si="13"/>
        <v>13.687325105903</v>
      </c>
      <c r="F179">
        <v>13.687325105903</v>
      </c>
    </row>
    <row r="180" spans="1:6" ht="12.75">
      <c r="A180">
        <v>14.32394487827058</v>
      </c>
      <c r="B180">
        <v>8</v>
      </c>
      <c r="C180">
        <v>45</v>
      </c>
      <c r="D180">
        <f t="shared" si="14"/>
        <v>161.14437988054402</v>
      </c>
      <c r="E180">
        <f t="shared" si="13"/>
        <v>14.32394487827058</v>
      </c>
      <c r="F180">
        <v>14.32394487827058</v>
      </c>
    </row>
    <row r="181" spans="1:6" ht="12.75">
      <c r="A181">
        <v>14.32394487827058</v>
      </c>
      <c r="B181">
        <v>8</v>
      </c>
      <c r="C181">
        <v>45</v>
      </c>
      <c r="D181">
        <f t="shared" si="14"/>
        <v>161.14437988054402</v>
      </c>
      <c r="E181">
        <f t="shared" si="13"/>
        <v>14.32394487827058</v>
      </c>
      <c r="F181">
        <v>14.32394487827058</v>
      </c>
    </row>
    <row r="182" spans="1:6" ht="12.75">
      <c r="A182">
        <v>14.32394487827058</v>
      </c>
      <c r="B182">
        <v>18</v>
      </c>
      <c r="C182">
        <v>45</v>
      </c>
      <c r="D182">
        <f t="shared" si="14"/>
        <v>161.14437988054402</v>
      </c>
      <c r="E182">
        <f t="shared" si="13"/>
        <v>14.32394487827058</v>
      </c>
      <c r="F182">
        <v>14.32394487827058</v>
      </c>
    </row>
    <row r="183" spans="1:6" ht="12.75">
      <c r="A183">
        <v>14.642254764454371</v>
      </c>
      <c r="B183">
        <v>7</v>
      </c>
      <c r="C183">
        <v>46</v>
      </c>
      <c r="D183">
        <f t="shared" si="14"/>
        <v>168.38592979122527</v>
      </c>
      <c r="E183">
        <f t="shared" si="13"/>
        <v>14.642254764454371</v>
      </c>
      <c r="F183">
        <v>14.642254764454371</v>
      </c>
    </row>
    <row r="184" spans="1:6" ht="12.75">
      <c r="A184">
        <v>14.642254764454371</v>
      </c>
      <c r="B184">
        <v>8</v>
      </c>
      <c r="C184">
        <v>46</v>
      </c>
      <c r="D184">
        <f t="shared" si="14"/>
        <v>168.38592979122527</v>
      </c>
      <c r="E184">
        <f t="shared" si="13"/>
        <v>14.642254764454371</v>
      </c>
      <c r="F184">
        <v>14.642254764454371</v>
      </c>
    </row>
    <row r="185" spans="1:6" ht="12.75">
      <c r="A185">
        <v>14.642254764454371</v>
      </c>
      <c r="B185">
        <v>14</v>
      </c>
      <c r="C185">
        <v>46</v>
      </c>
      <c r="D185">
        <f t="shared" si="14"/>
        <v>168.38592979122527</v>
      </c>
      <c r="E185">
        <f t="shared" si="13"/>
        <v>14.642254764454371</v>
      </c>
      <c r="F185">
        <v>14.642254764454371</v>
      </c>
    </row>
    <row r="186" spans="1:6" ht="12.75">
      <c r="A186">
        <v>15.278874536821952</v>
      </c>
      <c r="B186">
        <v>7</v>
      </c>
      <c r="C186">
        <v>48</v>
      </c>
      <c r="D186">
        <f t="shared" si="14"/>
        <v>183.34649444186343</v>
      </c>
      <c r="E186">
        <f t="shared" si="13"/>
        <v>15.278874536821952</v>
      </c>
      <c r="F186">
        <v>15.278874536821952</v>
      </c>
    </row>
    <row r="187" spans="1:6" ht="12.75">
      <c r="A187">
        <v>15.597184423005743</v>
      </c>
      <c r="B187">
        <v>14</v>
      </c>
      <c r="C187">
        <v>49</v>
      </c>
      <c r="D187">
        <f t="shared" si="14"/>
        <v>191.06550918182035</v>
      </c>
      <c r="E187">
        <f t="shared" si="13"/>
        <v>15.597184423005743</v>
      </c>
      <c r="F187">
        <v>15.597184423005743</v>
      </c>
    </row>
    <row r="188" spans="1:6" ht="12.75">
      <c r="A188">
        <v>15.915494309189535</v>
      </c>
      <c r="B188">
        <v>7</v>
      </c>
      <c r="C188">
        <v>50</v>
      </c>
      <c r="D188">
        <f t="shared" si="14"/>
        <v>198.94367886486918</v>
      </c>
      <c r="E188">
        <f t="shared" si="13"/>
        <v>15.915494309189535</v>
      </c>
      <c r="F188">
        <v>15.915494309189535</v>
      </c>
    </row>
    <row r="189" spans="1:6" ht="12.75">
      <c r="A189">
        <v>15.915494309189535</v>
      </c>
      <c r="B189">
        <v>13</v>
      </c>
      <c r="C189">
        <v>50</v>
      </c>
      <c r="D189">
        <f t="shared" si="14"/>
        <v>198.94367886486918</v>
      </c>
      <c r="E189">
        <f t="shared" si="13"/>
        <v>15.915494309189535</v>
      </c>
      <c r="F189">
        <v>15.915494309189535</v>
      </c>
    </row>
    <row r="190" spans="1:6" ht="12.75">
      <c r="A190">
        <v>16.233804195373324</v>
      </c>
      <c r="B190">
        <v>7</v>
      </c>
      <c r="C190">
        <v>51</v>
      </c>
      <c r="D190">
        <f t="shared" si="14"/>
        <v>206.9810034910099</v>
      </c>
      <c r="E190">
        <f t="shared" si="13"/>
        <v>16.233804195373324</v>
      </c>
      <c r="F190">
        <v>16.233804195373324</v>
      </c>
    </row>
    <row r="191" spans="1:6" ht="12.75">
      <c r="A191">
        <v>16.72641977030366</v>
      </c>
      <c r="B191">
        <v>7</v>
      </c>
      <c r="C191" t="s">
        <v>36</v>
      </c>
      <c r="D191">
        <v>219.73329330624802</v>
      </c>
      <c r="E191">
        <f t="shared" si="13"/>
        <v>16.72641977030366</v>
      </c>
      <c r="F191">
        <v>16.72641977030366</v>
      </c>
    </row>
    <row r="192" spans="1:6" ht="12.75">
      <c r="A192">
        <v>17.507043740108486</v>
      </c>
      <c r="B192">
        <v>8</v>
      </c>
      <c r="C192">
        <v>55</v>
      </c>
      <c r="D192">
        <f>(C192^2)/(PI()*4)</f>
        <v>240.7218514264917</v>
      </c>
      <c r="E192">
        <f t="shared" si="13"/>
        <v>17.507043740108486</v>
      </c>
      <c r="F192">
        <v>17.507043740108486</v>
      </c>
    </row>
    <row r="193" spans="1:6" ht="12.75">
      <c r="A193">
        <v>17.825353626292276</v>
      </c>
      <c r="B193">
        <v>18</v>
      </c>
      <c r="C193">
        <v>56</v>
      </c>
      <c r="D193">
        <f>(C193^2)/(PI()*4)</f>
        <v>249.55495076809189</v>
      </c>
      <c r="E193">
        <f t="shared" si="13"/>
        <v>17.825353626292276</v>
      </c>
      <c r="F193">
        <v>17.825353626292276</v>
      </c>
    </row>
    <row r="194" spans="1:6" ht="12.75">
      <c r="A194">
        <v>18.78028328484365</v>
      </c>
      <c r="B194">
        <v>7</v>
      </c>
      <c r="C194">
        <v>59</v>
      </c>
      <c r="D194">
        <f>(C194^2)/(PI()*4)</f>
        <v>277.00917845144386</v>
      </c>
      <c r="E194">
        <f aca="true" t="shared" si="15" ref="E194:E200">SQRT(D194/PI())*2</f>
        <v>18.78028328484365</v>
      </c>
      <c r="F194">
        <v>18.78028328484365</v>
      </c>
    </row>
    <row r="195" spans="1:6" ht="12.75">
      <c r="A195">
        <v>24.300202844164584</v>
      </c>
      <c r="B195">
        <v>7</v>
      </c>
      <c r="C195" t="s">
        <v>44</v>
      </c>
      <c r="D195">
        <v>463.77750416978307</v>
      </c>
      <c r="E195">
        <f t="shared" si="15"/>
        <v>24.300202844164584</v>
      </c>
      <c r="F195">
        <v>24.300202844164584</v>
      </c>
    </row>
    <row r="196" spans="1:6" ht="12.75">
      <c r="A196">
        <v>25.418992664682605</v>
      </c>
      <c r="B196">
        <v>12</v>
      </c>
      <c r="C196" t="s">
        <v>53</v>
      </c>
      <c r="D196">
        <v>507.4655360485083</v>
      </c>
      <c r="E196">
        <f t="shared" si="15"/>
        <v>25.418992664682605</v>
      </c>
      <c r="F196">
        <v>25.418992664682605</v>
      </c>
    </row>
    <row r="197" spans="1:6" ht="12.75">
      <c r="A197">
        <v>28.966199642724956</v>
      </c>
      <c r="B197">
        <v>15</v>
      </c>
      <c r="C197">
        <v>91</v>
      </c>
      <c r="D197">
        <f>(C197^2)/(PI()*4)</f>
        <v>658.9810418719927</v>
      </c>
      <c r="E197">
        <f t="shared" si="15"/>
        <v>28.966199642724956</v>
      </c>
      <c r="F197">
        <v>28.966199642724956</v>
      </c>
    </row>
    <row r="198" spans="1:6" ht="12.75">
      <c r="A198">
        <v>29.921129301276324</v>
      </c>
      <c r="B198">
        <v>7</v>
      </c>
      <c r="C198">
        <v>94</v>
      </c>
      <c r="D198">
        <f>(C198^2)/(PI()*4)</f>
        <v>703.1465385799936</v>
      </c>
      <c r="E198">
        <f t="shared" si="15"/>
        <v>29.921129301276324</v>
      </c>
      <c r="F198">
        <v>29.921129301276324</v>
      </c>
    </row>
    <row r="199" spans="1:6" ht="12.75">
      <c r="A199">
        <v>37.07353754909588</v>
      </c>
      <c r="B199">
        <v>11</v>
      </c>
      <c r="C199" t="s">
        <v>56</v>
      </c>
      <c r="D199">
        <v>1079.4882958886667</v>
      </c>
      <c r="E199">
        <f t="shared" si="15"/>
        <v>37.07353754909588</v>
      </c>
      <c r="F199">
        <v>37.07353754909588</v>
      </c>
    </row>
    <row r="200" spans="1:6" ht="12.75">
      <c r="A200">
        <v>38.197186342054884</v>
      </c>
      <c r="B200">
        <v>17</v>
      </c>
      <c r="C200">
        <v>120</v>
      </c>
      <c r="D200">
        <f>(C200^2)/(PI()*4)</f>
        <v>1145.9155902616465</v>
      </c>
      <c r="E200">
        <f t="shared" si="15"/>
        <v>38.197186342054884</v>
      </c>
      <c r="F200">
        <v>38.197186342054884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D202"/>
  <sheetViews>
    <sheetView workbookViewId="0" topLeftCell="C1">
      <selection activeCell="AF15" sqref="AF15"/>
    </sheetView>
  </sheetViews>
  <sheetFormatPr defaultColWidth="9.140625" defaultRowHeight="12.75"/>
  <cols>
    <col min="1" max="1" width="7.28125" style="0" customWidth="1"/>
    <col min="2" max="2" width="7.57421875" style="0" customWidth="1"/>
    <col min="3" max="3" width="7.28125" style="0" customWidth="1"/>
    <col min="13" max="13" width="5.00390625" style="0" customWidth="1"/>
    <col min="14" max="14" width="4.7109375" style="0" customWidth="1"/>
    <col min="15" max="15" width="4.28125" style="0" customWidth="1"/>
    <col min="16" max="16" width="4.140625" style="0" customWidth="1"/>
    <col min="17" max="17" width="5.28125" style="0" customWidth="1"/>
    <col min="18" max="18" width="4.7109375" style="0" customWidth="1"/>
    <col min="19" max="19" width="4.28125" style="0" customWidth="1"/>
    <col min="20" max="20" width="4.57421875" style="0" customWidth="1"/>
    <col min="21" max="21" width="5.28125" style="0" customWidth="1"/>
    <col min="22" max="22" width="4.8515625" style="0" customWidth="1"/>
    <col min="23" max="23" width="5.00390625" style="0" customWidth="1"/>
    <col min="24" max="24" width="6.140625" style="0" customWidth="1"/>
    <col min="25" max="25" width="4.57421875" style="0" customWidth="1"/>
    <col min="26" max="26" width="5.421875" style="0" customWidth="1"/>
    <col min="27" max="27" width="5.140625" style="0" customWidth="1"/>
    <col min="28" max="28" width="4.8515625" style="0" customWidth="1"/>
    <col min="29" max="29" width="5.140625" style="0" customWidth="1"/>
  </cols>
  <sheetData>
    <row r="3" spans="1:2" ht="12.75">
      <c r="A3" t="s">
        <v>2</v>
      </c>
      <c r="B3" t="s">
        <v>1</v>
      </c>
    </row>
    <row r="4" spans="1:9" ht="12.75">
      <c r="A4">
        <v>1</v>
      </c>
      <c r="B4">
        <v>1.5</v>
      </c>
      <c r="I4" t="s">
        <v>95</v>
      </c>
    </row>
    <row r="5" spans="1:18" ht="12.75">
      <c r="A5">
        <v>1</v>
      </c>
      <c r="B5">
        <v>2.3</v>
      </c>
      <c r="I5" s="5"/>
      <c r="J5" s="5"/>
      <c r="K5" s="5" t="s">
        <v>96</v>
      </c>
      <c r="L5" s="5"/>
      <c r="M5" s="5"/>
      <c r="N5" s="5"/>
      <c r="O5" s="5"/>
      <c r="P5" s="5"/>
      <c r="Q5" s="5"/>
      <c r="R5" s="5"/>
    </row>
    <row r="6" spans="1:30" ht="12.75">
      <c r="A6">
        <v>1</v>
      </c>
      <c r="B6">
        <v>4.5</v>
      </c>
      <c r="I6" s="5" t="s">
        <v>97</v>
      </c>
      <c r="J6" s="5">
        <v>1</v>
      </c>
      <c r="K6" s="5">
        <v>2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  <c r="S6" s="5">
        <v>10</v>
      </c>
      <c r="T6" s="5">
        <v>11</v>
      </c>
      <c r="U6" s="5">
        <v>12</v>
      </c>
      <c r="V6" s="5">
        <v>13</v>
      </c>
      <c r="W6" s="5">
        <v>14</v>
      </c>
      <c r="X6" s="5">
        <v>15</v>
      </c>
      <c r="Y6" s="5">
        <v>16</v>
      </c>
      <c r="Z6" s="5">
        <v>17</v>
      </c>
      <c r="AA6" s="5">
        <v>18</v>
      </c>
      <c r="AB6" s="5">
        <v>19</v>
      </c>
      <c r="AC6" s="5">
        <v>20</v>
      </c>
      <c r="AD6" s="6" t="s">
        <v>98</v>
      </c>
    </row>
    <row r="7" spans="1:30" ht="12.75">
      <c r="A7">
        <v>1</v>
      </c>
      <c r="B7">
        <v>6</v>
      </c>
      <c r="I7" t="s">
        <v>99</v>
      </c>
      <c r="J7">
        <v>0</v>
      </c>
      <c r="K7">
        <v>3</v>
      </c>
      <c r="L7">
        <v>4</v>
      </c>
      <c r="M7">
        <v>0</v>
      </c>
      <c r="N7">
        <v>2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s="6">
        <f>SUM(J7:AC7)</f>
        <v>12</v>
      </c>
    </row>
    <row r="8" spans="1:30" ht="12.75">
      <c r="A8">
        <v>1</v>
      </c>
      <c r="B8">
        <v>7</v>
      </c>
      <c r="I8" t="s">
        <v>100</v>
      </c>
      <c r="J8">
        <v>2</v>
      </c>
      <c r="K8">
        <v>25</v>
      </c>
      <c r="L8">
        <v>19</v>
      </c>
      <c r="M8">
        <v>3</v>
      </c>
      <c r="N8">
        <v>2</v>
      </c>
      <c r="O8">
        <v>3</v>
      </c>
      <c r="P8">
        <v>6</v>
      </c>
      <c r="Q8">
        <v>13</v>
      </c>
      <c r="R8">
        <v>6</v>
      </c>
      <c r="S8">
        <v>4</v>
      </c>
      <c r="T8">
        <v>37</v>
      </c>
      <c r="U8">
        <v>10</v>
      </c>
      <c r="V8">
        <v>1</v>
      </c>
      <c r="W8">
        <v>1</v>
      </c>
      <c r="X8">
        <v>1</v>
      </c>
      <c r="Y8">
        <v>2</v>
      </c>
      <c r="Z8">
        <v>1</v>
      </c>
      <c r="AA8">
        <v>2</v>
      </c>
      <c r="AB8">
        <v>0</v>
      </c>
      <c r="AC8">
        <v>2</v>
      </c>
      <c r="AD8" s="6">
        <f>SUM(J8:AC8)</f>
        <v>140</v>
      </c>
    </row>
    <row r="9" spans="1:30" ht="12.75">
      <c r="A9">
        <v>2</v>
      </c>
      <c r="B9">
        <v>1</v>
      </c>
      <c r="I9" t="s">
        <v>101</v>
      </c>
      <c r="J9">
        <v>3</v>
      </c>
      <c r="K9">
        <v>1</v>
      </c>
      <c r="L9">
        <v>0</v>
      </c>
      <c r="M9">
        <v>0</v>
      </c>
      <c r="N9">
        <v>0</v>
      </c>
      <c r="O9">
        <v>0</v>
      </c>
      <c r="P9">
        <v>10</v>
      </c>
      <c r="Q9">
        <v>5</v>
      </c>
      <c r="R9">
        <v>0</v>
      </c>
      <c r="S9">
        <v>0</v>
      </c>
      <c r="T9">
        <v>3</v>
      </c>
      <c r="U9">
        <v>4</v>
      </c>
      <c r="V9">
        <v>1</v>
      </c>
      <c r="W9">
        <v>4</v>
      </c>
      <c r="X9">
        <v>0</v>
      </c>
      <c r="Y9">
        <v>0</v>
      </c>
      <c r="Z9">
        <v>1</v>
      </c>
      <c r="AA9">
        <v>2</v>
      </c>
      <c r="AB9">
        <v>2</v>
      </c>
      <c r="AC9">
        <v>0</v>
      </c>
      <c r="AD9" s="6">
        <f>SUM(J9:AC9)</f>
        <v>36</v>
      </c>
    </row>
    <row r="10" spans="1:30" ht="12.75">
      <c r="A10">
        <v>2</v>
      </c>
      <c r="B10">
        <v>1</v>
      </c>
      <c r="I10" t="s">
        <v>102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</v>
      </c>
      <c r="Q10">
        <v>1</v>
      </c>
      <c r="R10">
        <v>0</v>
      </c>
      <c r="S10">
        <v>0</v>
      </c>
      <c r="T10">
        <v>0</v>
      </c>
      <c r="U10">
        <v>1</v>
      </c>
      <c r="V10">
        <v>2</v>
      </c>
      <c r="W10">
        <v>0</v>
      </c>
      <c r="X10">
        <v>1</v>
      </c>
      <c r="Y10">
        <v>1</v>
      </c>
      <c r="Z10">
        <v>1</v>
      </c>
      <c r="AA10">
        <v>0</v>
      </c>
      <c r="AB10">
        <v>0</v>
      </c>
      <c r="AC10">
        <v>0</v>
      </c>
      <c r="AD10" s="6">
        <f>SUM(J10:AC10)</f>
        <v>11</v>
      </c>
    </row>
    <row r="11" spans="1:30" ht="12.75">
      <c r="A11">
        <v>2</v>
      </c>
      <c r="B11">
        <v>1</v>
      </c>
      <c r="I11" s="6" t="s">
        <v>103</v>
      </c>
      <c r="J11" s="6">
        <f>SUM(J7:J10)</f>
        <v>5</v>
      </c>
      <c r="K11" s="6">
        <f>SUM(K7:K10)</f>
        <v>29</v>
      </c>
      <c r="L11" s="6">
        <f aca="true" t="shared" si="0" ref="L11:W11">SUM(L7:L10)</f>
        <v>23</v>
      </c>
      <c r="M11" s="6">
        <f t="shared" si="0"/>
        <v>3</v>
      </c>
      <c r="N11" s="6">
        <f t="shared" si="0"/>
        <v>4</v>
      </c>
      <c r="O11" s="6">
        <f t="shared" si="0"/>
        <v>6</v>
      </c>
      <c r="P11" s="6">
        <f t="shared" si="0"/>
        <v>20</v>
      </c>
      <c r="Q11" s="6">
        <f t="shared" si="0"/>
        <v>19</v>
      </c>
      <c r="R11" s="6">
        <f t="shared" si="0"/>
        <v>6</v>
      </c>
      <c r="S11" s="6">
        <f t="shared" si="0"/>
        <v>4</v>
      </c>
      <c r="T11" s="6">
        <f t="shared" si="0"/>
        <v>40</v>
      </c>
      <c r="U11" s="6">
        <f t="shared" si="0"/>
        <v>15</v>
      </c>
      <c r="V11" s="6">
        <f t="shared" si="0"/>
        <v>4</v>
      </c>
      <c r="W11" s="6">
        <f t="shared" si="0"/>
        <v>5</v>
      </c>
      <c r="X11" s="6">
        <f>SUM(X7:X10)</f>
        <v>2</v>
      </c>
      <c r="Y11" s="6">
        <f>SUM(Y7:Y10)</f>
        <v>3</v>
      </c>
      <c r="Z11" s="6">
        <f>SUM(Z7:Z10)</f>
        <v>3</v>
      </c>
      <c r="AA11" s="6">
        <f>SUM(AA7:AA10)</f>
        <v>4</v>
      </c>
      <c r="AB11" s="6">
        <f>SUM(AB7:AB10)</f>
        <v>2</v>
      </c>
      <c r="AC11" s="6">
        <f>SUM(AC7:AC10)</f>
        <v>2</v>
      </c>
      <c r="AD11" s="6">
        <f>SUM(AD7:AD10)</f>
        <v>199</v>
      </c>
    </row>
    <row r="12" spans="1:2" ht="12.75">
      <c r="A12">
        <v>2</v>
      </c>
      <c r="B12">
        <v>1.4</v>
      </c>
    </row>
    <row r="13" spans="1:10" ht="12.75">
      <c r="A13">
        <v>2</v>
      </c>
      <c r="B13">
        <v>1.5</v>
      </c>
      <c r="J13" s="6" t="s">
        <v>104</v>
      </c>
    </row>
    <row r="14" spans="1:10" ht="12.75">
      <c r="A14">
        <v>2</v>
      </c>
      <c r="B14">
        <v>1.5</v>
      </c>
      <c r="I14" t="s">
        <v>99</v>
      </c>
      <c r="J14">
        <f>AD7/AD11</f>
        <v>0.06030150753768844</v>
      </c>
    </row>
    <row r="15" spans="1:10" ht="12.75">
      <c r="A15">
        <v>2</v>
      </c>
      <c r="B15">
        <v>1.5</v>
      </c>
      <c r="I15" t="s">
        <v>105</v>
      </c>
      <c r="J15">
        <f>AD8/AD11</f>
        <v>0.7035175879396985</v>
      </c>
    </row>
    <row r="16" spans="1:10" ht="12.75">
      <c r="A16">
        <v>2</v>
      </c>
      <c r="B16">
        <v>1.5</v>
      </c>
      <c r="I16" t="s">
        <v>106</v>
      </c>
      <c r="J16">
        <f>AD9/AD11</f>
        <v>0.18090452261306533</v>
      </c>
    </row>
    <row r="17" spans="1:10" ht="12.75">
      <c r="A17">
        <v>2</v>
      </c>
      <c r="B17">
        <v>1.6</v>
      </c>
      <c r="I17" t="s">
        <v>107</v>
      </c>
      <c r="J17">
        <f>AD10/AD11</f>
        <v>0.05527638190954774</v>
      </c>
    </row>
    <row r="18" spans="1:2" ht="12.75">
      <c r="A18">
        <v>2</v>
      </c>
      <c r="B18">
        <v>1.6</v>
      </c>
    </row>
    <row r="19" spans="1:20" ht="12.75">
      <c r="A19">
        <v>2</v>
      </c>
      <c r="B19">
        <v>1.7</v>
      </c>
      <c r="H19" s="6" t="s">
        <v>110</v>
      </c>
      <c r="J19" t="s">
        <v>2</v>
      </c>
      <c r="K19" s="6" t="s">
        <v>108</v>
      </c>
      <c r="L19" s="6" t="s">
        <v>109</v>
      </c>
      <c r="N19" s="7"/>
      <c r="O19" s="7"/>
      <c r="P19" s="7"/>
      <c r="Q19" s="7"/>
      <c r="R19" s="8"/>
      <c r="S19" s="7"/>
      <c r="T19" s="7"/>
    </row>
    <row r="20" spans="1:20" ht="12.75">
      <c r="A20">
        <v>2</v>
      </c>
      <c r="B20">
        <v>1.7</v>
      </c>
      <c r="G20">
        <v>1</v>
      </c>
      <c r="H20" t="s">
        <v>57</v>
      </c>
      <c r="K20">
        <f>(J14*J7)+(J15*J8)+(J16*J9)+(J17*J10)</f>
        <v>1.949748743718593</v>
      </c>
      <c r="L20">
        <f>(K20/K40)*100</f>
        <v>1.9246986457661583</v>
      </c>
      <c r="N20" s="8"/>
      <c r="O20" s="9"/>
      <c r="P20" s="7"/>
      <c r="Q20" s="9"/>
      <c r="R20" s="9"/>
      <c r="S20" s="9"/>
      <c r="T20" s="7"/>
    </row>
    <row r="21" spans="1:20" ht="12.75">
      <c r="A21">
        <v>2</v>
      </c>
      <c r="B21">
        <v>1.8</v>
      </c>
      <c r="G21">
        <v>2</v>
      </c>
      <c r="H21" t="s">
        <v>15</v>
      </c>
      <c r="K21">
        <f>(J14*K7)+(J15*K8)+(J16*K9)+(J17*K10)</f>
        <v>17.949748743718594</v>
      </c>
      <c r="L21">
        <f>(K21/K40)*100</f>
        <v>17.719132893496695</v>
      </c>
      <c r="N21" s="8"/>
      <c r="O21" s="9"/>
      <c r="P21" s="7"/>
      <c r="Q21" s="9"/>
      <c r="R21" s="9"/>
      <c r="S21" s="9"/>
      <c r="T21" s="7"/>
    </row>
    <row r="22" spans="1:20" ht="12.75">
      <c r="A22">
        <v>2</v>
      </c>
      <c r="B22">
        <v>1.8</v>
      </c>
      <c r="G22">
        <v>3</v>
      </c>
      <c r="H22" t="s">
        <v>16</v>
      </c>
      <c r="K22">
        <f>(J14*L7)+(J15*L8)+(J16*L9)+(J17*L10)</f>
        <v>13.608040201005025</v>
      </c>
      <c r="L22">
        <f>(K22/K40)*100</f>
        <v>13.43320601220298</v>
      </c>
      <c r="N22" s="8"/>
      <c r="O22" s="9"/>
      <c r="P22" s="7"/>
      <c r="Q22" s="9"/>
      <c r="R22" s="9"/>
      <c r="S22" s="9"/>
      <c r="T22" s="7"/>
    </row>
    <row r="23" spans="1:20" ht="12.75">
      <c r="A23">
        <v>2</v>
      </c>
      <c r="B23">
        <v>2</v>
      </c>
      <c r="G23">
        <v>4</v>
      </c>
      <c r="H23" t="s">
        <v>17</v>
      </c>
      <c r="K23">
        <f>(J14*M7)+(J15*M8)+(J16*M9)+(J17*M10)</f>
        <v>2.1105527638190957</v>
      </c>
      <c r="L23">
        <f>(K23/K40)*100</f>
        <v>2.0834366784066667</v>
      </c>
      <c r="N23" s="8"/>
      <c r="O23" s="9"/>
      <c r="P23" s="7"/>
      <c r="Q23" s="9"/>
      <c r="R23" s="9"/>
      <c r="S23" s="9"/>
      <c r="T23" s="7"/>
    </row>
    <row r="24" spans="1:20" ht="12.75">
      <c r="A24">
        <v>2</v>
      </c>
      <c r="B24">
        <v>2</v>
      </c>
      <c r="G24">
        <v>5</v>
      </c>
      <c r="H24" t="s">
        <v>18</v>
      </c>
      <c r="K24">
        <f>(J14*N7)+(J15*N8)+(J16*5)+(J17*N10)</f>
        <v>2.432160804020101</v>
      </c>
      <c r="L24">
        <f>(K24/K40)*100</f>
        <v>2.4009127436876825</v>
      </c>
      <c r="N24" s="8"/>
      <c r="O24" s="9"/>
      <c r="P24" s="7"/>
      <c r="Q24" s="9"/>
      <c r="R24" s="9"/>
      <c r="S24" s="9"/>
      <c r="T24" s="7"/>
    </row>
    <row r="25" spans="1:20" ht="12.75">
      <c r="A25">
        <v>2</v>
      </c>
      <c r="B25">
        <v>2</v>
      </c>
      <c r="G25">
        <v>6</v>
      </c>
      <c r="H25" t="s">
        <v>19</v>
      </c>
      <c r="K25">
        <f>(J14*O7)+(J15*O8)+(J16*O9)+(J17*O10)</f>
        <v>2.291457286432161</v>
      </c>
      <c r="L25">
        <f>(K25/K40)*100</f>
        <v>2.2620169651272377</v>
      </c>
      <c r="N25" s="8"/>
      <c r="O25" s="9"/>
      <c r="P25" s="7"/>
      <c r="Q25" s="9"/>
      <c r="R25" s="9"/>
      <c r="S25" s="9"/>
      <c r="T25" s="7"/>
    </row>
    <row r="26" spans="1:20" ht="12.75">
      <c r="A26">
        <v>2</v>
      </c>
      <c r="B26">
        <v>2.2</v>
      </c>
      <c r="G26">
        <v>7</v>
      </c>
      <c r="H26" t="s">
        <v>20</v>
      </c>
      <c r="K26">
        <f>(J14*P7)+(J15*P8)+(J16*P9)+(J17*P10)</f>
        <v>6.251256281407035</v>
      </c>
      <c r="L26">
        <f>(K26/K40)*100</f>
        <v>6.170941018899745</v>
      </c>
      <c r="N26" s="8"/>
      <c r="O26" s="9"/>
      <c r="P26" s="7"/>
      <c r="Q26" s="9"/>
      <c r="R26" s="9"/>
      <c r="S26" s="9"/>
      <c r="T26" s="7"/>
    </row>
    <row r="27" spans="1:20" ht="12.75">
      <c r="A27">
        <v>2</v>
      </c>
      <c r="B27">
        <v>2.3</v>
      </c>
      <c r="G27">
        <v>8</v>
      </c>
      <c r="H27" t="s">
        <v>21</v>
      </c>
      <c r="K27">
        <f>(J14*Q7)+(J15*Q8)+(J16*Q9)+(J17*Q10)</f>
        <v>10.105527638190956</v>
      </c>
      <c r="L27">
        <f>(K27/K40)*100</f>
        <v>9.975693238751921</v>
      </c>
      <c r="N27" s="8"/>
      <c r="O27" s="9"/>
      <c r="P27" s="7"/>
      <c r="Q27" s="9"/>
      <c r="R27" s="9"/>
      <c r="S27" s="9"/>
      <c r="T27" s="7"/>
    </row>
    <row r="28" spans="1:20" ht="12.75">
      <c r="A28">
        <v>2</v>
      </c>
      <c r="B28">
        <v>2.3</v>
      </c>
      <c r="G28">
        <v>9</v>
      </c>
      <c r="H28" t="s">
        <v>10</v>
      </c>
      <c r="K28">
        <f>(J14*R7)+(J15*R8)+(J16*R9)+(J17*R10)</f>
        <v>4.2211055276381915</v>
      </c>
      <c r="L28">
        <f>(K28/K40)*100</f>
        <v>4.166873356813333</v>
      </c>
      <c r="N28" s="8"/>
      <c r="O28" s="9"/>
      <c r="P28" s="7"/>
      <c r="Q28" s="9"/>
      <c r="R28" s="9"/>
      <c r="S28" s="9"/>
      <c r="T28" s="7"/>
    </row>
    <row r="29" spans="1:20" ht="12.75">
      <c r="A29">
        <v>2</v>
      </c>
      <c r="B29">
        <v>2.5</v>
      </c>
      <c r="G29">
        <v>10</v>
      </c>
      <c r="H29" t="s">
        <v>22</v>
      </c>
      <c r="K29">
        <f>(J14*S7)+(J15*S8)+(J16*S9)+(J17*S10)</f>
        <v>2.814070351758794</v>
      </c>
      <c r="L29">
        <f>(K29/K40)*100</f>
        <v>2.7779155712088883</v>
      </c>
      <c r="N29" s="8"/>
      <c r="O29" s="9"/>
      <c r="P29" s="7"/>
      <c r="Q29" s="9"/>
      <c r="R29" s="9"/>
      <c r="S29" s="9"/>
      <c r="T29" s="7"/>
    </row>
    <row r="30" spans="1:20" ht="12.75">
      <c r="A30">
        <v>2</v>
      </c>
      <c r="B30">
        <v>2.5</v>
      </c>
      <c r="G30">
        <v>11</v>
      </c>
      <c r="H30" t="s">
        <v>23</v>
      </c>
      <c r="K30">
        <f>(J14*T7)+(J15*T8)+(J16*T9)+(J17*T10)</f>
        <v>26.572864321608044</v>
      </c>
      <c r="L30">
        <f>(K30/K40)*100</f>
        <v>26.231459893843933</v>
      </c>
      <c r="N30" s="8"/>
      <c r="O30" s="9"/>
      <c r="P30" s="7"/>
      <c r="Q30" s="9"/>
      <c r="R30" s="9"/>
      <c r="S30" s="9"/>
      <c r="T30" s="7"/>
    </row>
    <row r="31" spans="1:20" ht="12.75">
      <c r="A31">
        <v>2</v>
      </c>
      <c r="B31">
        <v>2.6</v>
      </c>
      <c r="G31">
        <v>12</v>
      </c>
      <c r="H31" t="s">
        <v>41</v>
      </c>
      <c r="K31">
        <f>(J14*U7)+(J15*U8)+(J16*U9)+(J17*U10)</f>
        <v>7.814070351758795</v>
      </c>
      <c r="L31">
        <f>(K31/K40)*100</f>
        <v>7.713676273624682</v>
      </c>
      <c r="N31" s="8"/>
      <c r="O31" s="9"/>
      <c r="P31" s="7"/>
      <c r="Q31" s="9"/>
      <c r="R31" s="9"/>
      <c r="S31" s="9"/>
      <c r="T31" s="7"/>
    </row>
    <row r="32" spans="1:20" ht="12.75">
      <c r="A32">
        <v>2</v>
      </c>
      <c r="B32">
        <v>2.6</v>
      </c>
      <c r="G32">
        <v>13</v>
      </c>
      <c r="H32" t="s">
        <v>24</v>
      </c>
      <c r="K32">
        <f>(J14*V7)+(J15*V8)+(J16*V9)+(J17*V10)</f>
        <v>0.9949748743718594</v>
      </c>
      <c r="L32">
        <f>(K32/K40)*100</f>
        <v>0.9821915769631426</v>
      </c>
      <c r="N32" s="8"/>
      <c r="O32" s="9"/>
      <c r="P32" s="7"/>
      <c r="Q32" s="9"/>
      <c r="R32" s="9"/>
      <c r="S32" s="9"/>
      <c r="T32" s="7"/>
    </row>
    <row r="33" spans="1:20" ht="12.75">
      <c r="A33">
        <v>2</v>
      </c>
      <c r="B33">
        <v>3</v>
      </c>
      <c r="G33">
        <v>14</v>
      </c>
      <c r="H33" t="s">
        <v>25</v>
      </c>
      <c r="K33">
        <f>(J14*W7)+(J15*W8)+(J16*W9)+(J17*W10)</f>
        <v>1.4271356783919598</v>
      </c>
      <c r="L33">
        <f>(K33/K40)*100</f>
        <v>1.4088000396845075</v>
      </c>
      <c r="N33" s="7"/>
      <c r="O33" s="7"/>
      <c r="P33" s="7"/>
      <c r="Q33" s="9"/>
      <c r="R33" s="9"/>
      <c r="S33" s="9"/>
      <c r="T33" s="7"/>
    </row>
    <row r="34" spans="1:20" ht="12.75">
      <c r="A34">
        <v>2</v>
      </c>
      <c r="B34">
        <v>3</v>
      </c>
      <c r="G34">
        <v>15</v>
      </c>
      <c r="H34" t="s">
        <v>26</v>
      </c>
      <c r="K34">
        <f>(J14*X7)+(J15*X8)+(J16*X9)+(J17*X10)</f>
        <v>0.7587939698492463</v>
      </c>
      <c r="L34">
        <f>(K34/K40)*100</f>
        <v>0.7490450915223967</v>
      </c>
      <c r="P34" s="7"/>
      <c r="Q34" s="9"/>
      <c r="R34" s="9"/>
      <c r="S34" s="9"/>
      <c r="T34" s="7"/>
    </row>
    <row r="35" spans="1:20" ht="12.75">
      <c r="A35">
        <v>2</v>
      </c>
      <c r="B35">
        <v>3</v>
      </c>
      <c r="G35">
        <v>16</v>
      </c>
      <c r="H35" t="s">
        <v>27</v>
      </c>
      <c r="K35">
        <f>(J14*Y7)+(J15*Y8)+(J16*Y9)+(J7*Y10)</f>
        <v>1.407035175879397</v>
      </c>
      <c r="L35">
        <f>(K35/K40)*100</f>
        <v>1.3889577856044442</v>
      </c>
      <c r="P35" s="7"/>
      <c r="Q35" s="9"/>
      <c r="R35" s="9"/>
      <c r="S35" s="9"/>
      <c r="T35" s="7"/>
    </row>
    <row r="36" spans="1:20" ht="12.75">
      <c r="A36">
        <v>2</v>
      </c>
      <c r="B36">
        <v>4</v>
      </c>
      <c r="G36">
        <v>17</v>
      </c>
      <c r="H36" t="s">
        <v>28</v>
      </c>
      <c r="K36">
        <f>(J14*Z7)+(J15*Z8)+(J16*Z9)+(J17*Z10)</f>
        <v>0.9396984924623116</v>
      </c>
      <c r="L36">
        <f>(K36/K40)*100</f>
        <v>0.9276253782429682</v>
      </c>
      <c r="P36" s="7"/>
      <c r="Q36" s="9"/>
      <c r="R36" s="9"/>
      <c r="S36" s="9"/>
      <c r="T36" s="7"/>
    </row>
    <row r="37" spans="1:20" ht="12.75">
      <c r="A37">
        <v>2</v>
      </c>
      <c r="B37">
        <v>4.5</v>
      </c>
      <c r="G37">
        <v>18</v>
      </c>
      <c r="H37" t="s">
        <v>29</v>
      </c>
      <c r="K37">
        <f>(J14*AA7)+(J15*AA8)+(J16*AA9)+(J17*AA10)</f>
        <v>1.7688442211055277</v>
      </c>
      <c r="L37">
        <f>(K37/K40)*100</f>
        <v>1.746118359045587</v>
      </c>
      <c r="P37" s="7"/>
      <c r="Q37" s="9"/>
      <c r="R37" s="9"/>
      <c r="S37" s="9"/>
      <c r="T37" s="7"/>
    </row>
    <row r="38" spans="1:20" ht="12.75">
      <c r="A38">
        <v>3</v>
      </c>
      <c r="B38">
        <v>1</v>
      </c>
      <c r="G38">
        <v>19</v>
      </c>
      <c r="H38" t="s">
        <v>30</v>
      </c>
      <c r="K38">
        <f>(J14*AB7)+(J15*AB8)+(J16*AB9)+(J17*AB10)</f>
        <v>0.36180904522613067</v>
      </c>
      <c r="L38">
        <f>(K38/K40)*100</f>
        <v>0.35716057344114277</v>
      </c>
      <c r="P38" s="7"/>
      <c r="Q38" s="9"/>
      <c r="R38" s="9"/>
      <c r="S38" s="9"/>
      <c r="T38" s="7"/>
    </row>
    <row r="39" spans="1:20" ht="12.75">
      <c r="A39">
        <v>3</v>
      </c>
      <c r="B39">
        <v>1</v>
      </c>
      <c r="G39">
        <v>20</v>
      </c>
      <c r="H39" t="s">
        <v>31</v>
      </c>
      <c r="K39">
        <f>(J14*AC7)+(J15*AC8)+(J16*AC9)+(J17*AC10)</f>
        <v>1.407035175879397</v>
      </c>
      <c r="L39">
        <f>(K39/K40)*100</f>
        <v>1.3889577856044442</v>
      </c>
      <c r="P39" s="7"/>
      <c r="Q39" s="9"/>
      <c r="R39" s="9"/>
      <c r="S39" s="9"/>
      <c r="T39" s="7"/>
    </row>
    <row r="40" spans="1:12" ht="12.75">
      <c r="A40">
        <v>3</v>
      </c>
      <c r="B40">
        <v>1</v>
      </c>
      <c r="K40" s="6">
        <f>SUM(K20:K34)</f>
        <v>101.30150753768848</v>
      </c>
      <c r="L40">
        <f>SUM(L20:L34)</f>
        <v>99.99999999999997</v>
      </c>
    </row>
    <row r="41" spans="1:2" ht="12.75">
      <c r="A41">
        <v>3</v>
      </c>
      <c r="B41">
        <v>1</v>
      </c>
    </row>
    <row r="42" spans="1:2" ht="12.75">
      <c r="A42">
        <v>3</v>
      </c>
      <c r="B42">
        <v>1.2</v>
      </c>
    </row>
    <row r="43" spans="1:7" ht="12.75">
      <c r="A43">
        <v>3</v>
      </c>
      <c r="B43">
        <v>1.2</v>
      </c>
      <c r="G43" t="s">
        <v>143</v>
      </c>
    </row>
    <row r="44" spans="1:7" ht="12.75">
      <c r="A44">
        <v>3</v>
      </c>
      <c r="B44">
        <v>1.3</v>
      </c>
      <c r="G44" t="s">
        <v>144</v>
      </c>
    </row>
    <row r="45" spans="1:2" ht="12.75">
      <c r="A45">
        <v>3</v>
      </c>
      <c r="B45">
        <v>1.3</v>
      </c>
    </row>
    <row r="46" spans="1:2" ht="12.75">
      <c r="A46">
        <v>3</v>
      </c>
      <c r="B46">
        <v>1.3</v>
      </c>
    </row>
    <row r="47" spans="1:2" ht="12.75">
      <c r="A47">
        <v>3</v>
      </c>
      <c r="B47">
        <v>1.4</v>
      </c>
    </row>
    <row r="48" spans="1:2" ht="12.75">
      <c r="A48">
        <v>3</v>
      </c>
      <c r="B48">
        <v>1.45</v>
      </c>
    </row>
    <row r="49" spans="1:2" ht="12.75">
      <c r="A49">
        <v>3</v>
      </c>
      <c r="B49">
        <v>1.5</v>
      </c>
    </row>
    <row r="50" spans="1:2" ht="12.75">
      <c r="A50">
        <v>3</v>
      </c>
      <c r="B50">
        <v>1.5</v>
      </c>
    </row>
    <row r="51" spans="1:2" ht="12.75">
      <c r="A51">
        <v>3</v>
      </c>
      <c r="B51">
        <v>1.5</v>
      </c>
    </row>
    <row r="52" spans="1:2" ht="12.75">
      <c r="A52">
        <v>3</v>
      </c>
      <c r="B52">
        <v>1.5</v>
      </c>
    </row>
    <row r="53" spans="1:2" ht="12.75">
      <c r="A53">
        <v>3</v>
      </c>
      <c r="B53">
        <v>1.5</v>
      </c>
    </row>
    <row r="54" spans="1:2" ht="12.75">
      <c r="A54">
        <v>3</v>
      </c>
      <c r="B54">
        <v>1.5</v>
      </c>
    </row>
    <row r="55" spans="1:2" ht="12.75">
      <c r="A55">
        <v>3</v>
      </c>
      <c r="B55">
        <v>1.6</v>
      </c>
    </row>
    <row r="56" spans="1:2" ht="12.75">
      <c r="A56">
        <v>3</v>
      </c>
      <c r="B56">
        <v>1.6</v>
      </c>
    </row>
    <row r="57" spans="1:2" ht="12.75">
      <c r="A57">
        <v>3</v>
      </c>
      <c r="B57">
        <v>1.6</v>
      </c>
    </row>
    <row r="58" spans="1:2" ht="12.75">
      <c r="A58">
        <v>3</v>
      </c>
      <c r="B58">
        <v>2</v>
      </c>
    </row>
    <row r="59" spans="1:2" ht="12.75">
      <c r="A59">
        <v>3</v>
      </c>
      <c r="B59">
        <v>2</v>
      </c>
    </row>
    <row r="60" spans="1:2" ht="12.75">
      <c r="A60">
        <v>3</v>
      </c>
      <c r="B60">
        <v>2.5</v>
      </c>
    </row>
    <row r="61" spans="1:2" ht="12.75">
      <c r="A61">
        <v>4</v>
      </c>
      <c r="B61">
        <v>1.6</v>
      </c>
    </row>
    <row r="62" spans="1:2" ht="12.75">
      <c r="A62">
        <v>4</v>
      </c>
      <c r="B62">
        <v>1.6</v>
      </c>
    </row>
    <row r="63" spans="1:2" ht="12.75">
      <c r="A63">
        <v>4</v>
      </c>
      <c r="B63">
        <v>3</v>
      </c>
    </row>
    <row r="64" spans="1:2" ht="12.75">
      <c r="A64">
        <v>5</v>
      </c>
      <c r="B64">
        <v>1</v>
      </c>
    </row>
    <row r="65" spans="1:2" ht="12.75">
      <c r="A65">
        <v>5</v>
      </c>
      <c r="B65">
        <v>1</v>
      </c>
    </row>
    <row r="66" spans="1:2" ht="12.75">
      <c r="A66">
        <v>5</v>
      </c>
      <c r="B66">
        <v>2</v>
      </c>
    </row>
    <row r="67" spans="1:2" ht="12.75">
      <c r="A67">
        <v>5</v>
      </c>
      <c r="B67">
        <v>2.2</v>
      </c>
    </row>
    <row r="68" spans="1:2" ht="12.75">
      <c r="A68">
        <v>6</v>
      </c>
      <c r="B68">
        <v>1</v>
      </c>
    </row>
    <row r="69" spans="1:2" ht="12.75">
      <c r="A69">
        <v>6</v>
      </c>
      <c r="B69">
        <v>1</v>
      </c>
    </row>
    <row r="70" spans="1:2" ht="12.75">
      <c r="A70">
        <v>6</v>
      </c>
      <c r="B70">
        <v>1</v>
      </c>
    </row>
    <row r="71" spans="1:2" ht="12.75">
      <c r="A71">
        <v>6</v>
      </c>
      <c r="B71">
        <v>1.7</v>
      </c>
    </row>
    <row r="72" spans="1:2" ht="12.75">
      <c r="A72">
        <v>6</v>
      </c>
      <c r="B72">
        <v>2</v>
      </c>
    </row>
    <row r="73" spans="1:2" ht="12.75">
      <c r="A73">
        <v>6</v>
      </c>
      <c r="B73">
        <v>2</v>
      </c>
    </row>
    <row r="74" spans="1:2" ht="12.75">
      <c r="A74">
        <v>7</v>
      </c>
      <c r="B74">
        <v>2.5</v>
      </c>
    </row>
    <row r="75" spans="1:2" ht="12.75">
      <c r="A75">
        <v>7</v>
      </c>
      <c r="B75">
        <v>3</v>
      </c>
    </row>
    <row r="76" spans="1:2" ht="12.75">
      <c r="A76">
        <v>7</v>
      </c>
      <c r="B76">
        <v>3</v>
      </c>
    </row>
    <row r="77" spans="1:2" ht="12.75">
      <c r="A77">
        <v>7</v>
      </c>
      <c r="B77">
        <v>3.5</v>
      </c>
    </row>
    <row r="78" spans="1:2" ht="12.75">
      <c r="A78">
        <v>7</v>
      </c>
      <c r="B78">
        <v>3.5</v>
      </c>
    </row>
    <row r="79" spans="1:2" ht="12.75">
      <c r="A79">
        <v>7</v>
      </c>
      <c r="B79">
        <v>3.5</v>
      </c>
    </row>
    <row r="80" spans="1:2" ht="12.75">
      <c r="A80">
        <v>7</v>
      </c>
      <c r="B80">
        <v>4.5</v>
      </c>
    </row>
    <row r="81" spans="1:2" ht="12.75">
      <c r="A81">
        <v>7</v>
      </c>
      <c r="B81">
        <v>4.5</v>
      </c>
    </row>
    <row r="82" spans="1:2" ht="12.75">
      <c r="A82">
        <v>7</v>
      </c>
      <c r="B82">
        <v>4.5</v>
      </c>
    </row>
    <row r="83" spans="1:2" ht="12.75">
      <c r="A83">
        <v>7</v>
      </c>
      <c r="B83">
        <v>5</v>
      </c>
    </row>
    <row r="84" spans="1:2" ht="12.75">
      <c r="A84">
        <v>7</v>
      </c>
      <c r="B84">
        <v>5.6</v>
      </c>
    </row>
    <row r="85" spans="1:2" ht="12.75">
      <c r="A85">
        <v>7</v>
      </c>
      <c r="B85">
        <v>5.6</v>
      </c>
    </row>
    <row r="86" spans="1:2" ht="12.75">
      <c r="A86">
        <v>7</v>
      </c>
      <c r="B86">
        <v>6</v>
      </c>
    </row>
    <row r="87" spans="1:2" ht="12.75">
      <c r="A87">
        <v>7</v>
      </c>
      <c r="B87">
        <v>6</v>
      </c>
    </row>
    <row r="88" spans="1:2" ht="12.75">
      <c r="A88">
        <v>7</v>
      </c>
      <c r="B88">
        <v>6</v>
      </c>
    </row>
    <row r="89" spans="1:2" ht="12.75">
      <c r="A89">
        <v>7</v>
      </c>
      <c r="B89">
        <v>7</v>
      </c>
    </row>
    <row r="90" spans="1:2" ht="12.75">
      <c r="A90">
        <v>7</v>
      </c>
      <c r="B90">
        <v>8</v>
      </c>
    </row>
    <row r="91" spans="1:2" ht="12.75">
      <c r="A91">
        <v>7</v>
      </c>
      <c r="B91">
        <v>9</v>
      </c>
    </row>
    <row r="92" spans="1:2" ht="12.75">
      <c r="A92">
        <v>7</v>
      </c>
      <c r="B92">
        <v>10</v>
      </c>
    </row>
    <row r="93" spans="1:2" ht="12.75">
      <c r="A93">
        <v>7</v>
      </c>
      <c r="B93">
        <v>11</v>
      </c>
    </row>
    <row r="94" spans="1:2" ht="12.75">
      <c r="A94">
        <v>8</v>
      </c>
      <c r="B94">
        <v>1.2</v>
      </c>
    </row>
    <row r="95" spans="1:2" ht="12.75">
      <c r="A95">
        <v>8</v>
      </c>
      <c r="B95">
        <v>1.2</v>
      </c>
    </row>
    <row r="96" spans="1:2" ht="12.75">
      <c r="A96">
        <v>8</v>
      </c>
      <c r="B96">
        <v>2.2</v>
      </c>
    </row>
    <row r="97" spans="1:2" ht="12.75">
      <c r="A97">
        <v>8</v>
      </c>
      <c r="B97">
        <v>2.2</v>
      </c>
    </row>
    <row r="98" spans="1:2" ht="12.75">
      <c r="A98">
        <v>8</v>
      </c>
      <c r="B98">
        <v>2.3</v>
      </c>
    </row>
    <row r="99" spans="1:2" ht="12.75">
      <c r="A99">
        <v>8</v>
      </c>
      <c r="B99">
        <v>2.3</v>
      </c>
    </row>
    <row r="100" spans="1:2" ht="12.75">
      <c r="A100">
        <v>8</v>
      </c>
      <c r="B100">
        <v>2.5</v>
      </c>
    </row>
    <row r="101" spans="1:2" ht="12.75">
      <c r="A101">
        <v>8</v>
      </c>
      <c r="B101">
        <v>2.5</v>
      </c>
    </row>
    <row r="102" spans="1:2" ht="12.75">
      <c r="A102">
        <v>8</v>
      </c>
      <c r="B102">
        <v>2.5</v>
      </c>
    </row>
    <row r="103" spans="1:2" ht="12.75">
      <c r="A103">
        <v>8</v>
      </c>
      <c r="B103">
        <v>2.5</v>
      </c>
    </row>
    <row r="104" spans="1:2" ht="12.75">
      <c r="A104">
        <v>8</v>
      </c>
      <c r="B104">
        <v>3</v>
      </c>
    </row>
    <row r="105" spans="1:2" ht="12.75">
      <c r="A105">
        <v>8</v>
      </c>
      <c r="B105">
        <v>3</v>
      </c>
    </row>
    <row r="106" spans="1:2" ht="12.75">
      <c r="A106">
        <v>8</v>
      </c>
      <c r="B106">
        <v>4</v>
      </c>
    </row>
    <row r="107" spans="1:2" ht="12.75">
      <c r="A107">
        <v>8</v>
      </c>
      <c r="B107">
        <v>4.6</v>
      </c>
    </row>
    <row r="108" spans="1:2" ht="12.75">
      <c r="A108">
        <v>8</v>
      </c>
      <c r="B108">
        <v>5.8</v>
      </c>
    </row>
    <row r="109" spans="1:2" ht="12.75">
      <c r="A109">
        <v>8</v>
      </c>
      <c r="B109">
        <v>5.8</v>
      </c>
    </row>
    <row r="110" spans="1:2" ht="12.75">
      <c r="A110">
        <v>8</v>
      </c>
      <c r="B110">
        <v>6</v>
      </c>
    </row>
    <row r="111" spans="1:2" ht="12.75">
      <c r="A111">
        <v>8</v>
      </c>
      <c r="B111">
        <v>6.5</v>
      </c>
    </row>
    <row r="112" spans="1:2" ht="12.75">
      <c r="A112">
        <v>8</v>
      </c>
      <c r="B112">
        <v>8</v>
      </c>
    </row>
    <row r="113" spans="1:2" ht="12.75">
      <c r="A113">
        <v>9</v>
      </c>
      <c r="B113">
        <v>1.5</v>
      </c>
    </row>
    <row r="114" spans="1:2" ht="12.75">
      <c r="A114">
        <v>9</v>
      </c>
      <c r="B114">
        <v>1.5</v>
      </c>
    </row>
    <row r="115" spans="1:2" ht="12.75">
      <c r="A115">
        <v>9</v>
      </c>
      <c r="B115">
        <v>1.5</v>
      </c>
    </row>
    <row r="116" spans="1:2" ht="12.75">
      <c r="A116">
        <v>9</v>
      </c>
      <c r="B116">
        <v>2</v>
      </c>
    </row>
    <row r="117" spans="1:2" ht="12.75">
      <c r="A117">
        <v>9</v>
      </c>
      <c r="B117">
        <v>2.5</v>
      </c>
    </row>
    <row r="118" spans="1:2" ht="12.75">
      <c r="A118">
        <v>9</v>
      </c>
      <c r="B118">
        <v>3.8</v>
      </c>
    </row>
    <row r="119" spans="1:2" ht="12.75">
      <c r="A119">
        <v>10</v>
      </c>
      <c r="B119">
        <v>1.45</v>
      </c>
    </row>
    <row r="120" spans="1:2" ht="12.75">
      <c r="A120">
        <v>10</v>
      </c>
      <c r="B120">
        <v>1.5</v>
      </c>
    </row>
    <row r="121" spans="1:2" ht="12.75">
      <c r="A121">
        <v>10</v>
      </c>
      <c r="B121">
        <v>1.5</v>
      </c>
    </row>
    <row r="122" spans="1:2" ht="12.75">
      <c r="A122">
        <v>10</v>
      </c>
      <c r="B122">
        <v>3.5</v>
      </c>
    </row>
    <row r="123" spans="1:2" ht="12.75">
      <c r="A123">
        <v>11</v>
      </c>
      <c r="B123">
        <v>2</v>
      </c>
    </row>
    <row r="124" spans="1:2" ht="12.75">
      <c r="A124">
        <v>11</v>
      </c>
      <c r="B124">
        <v>2</v>
      </c>
    </row>
    <row r="125" spans="1:2" ht="12.75">
      <c r="A125">
        <v>11</v>
      </c>
      <c r="B125">
        <v>2.5</v>
      </c>
    </row>
    <row r="126" spans="1:2" ht="12.75">
      <c r="A126">
        <v>11</v>
      </c>
      <c r="B126">
        <v>2.5</v>
      </c>
    </row>
    <row r="127" spans="1:2" ht="12.75">
      <c r="A127">
        <v>11</v>
      </c>
      <c r="B127">
        <v>2.5</v>
      </c>
    </row>
    <row r="128" spans="1:2" ht="12.75">
      <c r="A128">
        <v>11</v>
      </c>
      <c r="B128">
        <v>2.5</v>
      </c>
    </row>
    <row r="129" spans="1:2" ht="12.75">
      <c r="A129">
        <v>11</v>
      </c>
      <c r="B129">
        <v>2.5</v>
      </c>
    </row>
    <row r="130" spans="1:2" ht="12.75">
      <c r="A130">
        <v>11</v>
      </c>
      <c r="B130">
        <v>2.5</v>
      </c>
    </row>
    <row r="131" spans="1:2" ht="12.75">
      <c r="A131">
        <v>11</v>
      </c>
      <c r="B131">
        <v>2.5</v>
      </c>
    </row>
    <row r="132" spans="1:2" ht="12.75">
      <c r="A132">
        <v>11</v>
      </c>
      <c r="B132">
        <v>2.5</v>
      </c>
    </row>
    <row r="133" spans="1:2" ht="12.75">
      <c r="A133">
        <v>11</v>
      </c>
      <c r="B133">
        <v>2.6</v>
      </c>
    </row>
    <row r="134" spans="1:2" ht="12.75">
      <c r="A134">
        <v>11</v>
      </c>
      <c r="B134">
        <v>3</v>
      </c>
    </row>
    <row r="135" spans="1:2" ht="12.75">
      <c r="A135">
        <v>11</v>
      </c>
      <c r="B135">
        <v>3</v>
      </c>
    </row>
    <row r="136" spans="1:2" ht="12.75">
      <c r="A136">
        <v>11</v>
      </c>
      <c r="B136">
        <v>3</v>
      </c>
    </row>
    <row r="137" spans="1:2" ht="12.75">
      <c r="A137">
        <v>11</v>
      </c>
      <c r="B137">
        <v>3</v>
      </c>
    </row>
    <row r="138" spans="1:2" ht="12.75">
      <c r="A138">
        <v>11</v>
      </c>
      <c r="B138">
        <v>3</v>
      </c>
    </row>
    <row r="139" spans="1:2" ht="12.75">
      <c r="A139">
        <v>11</v>
      </c>
      <c r="B139">
        <v>3</v>
      </c>
    </row>
    <row r="140" spans="1:2" ht="12.75">
      <c r="A140">
        <v>11</v>
      </c>
      <c r="B140">
        <v>3</v>
      </c>
    </row>
    <row r="141" spans="1:2" ht="12.75">
      <c r="A141">
        <v>11</v>
      </c>
      <c r="B141">
        <v>3</v>
      </c>
    </row>
    <row r="142" spans="1:2" ht="12.75">
      <c r="A142">
        <v>11</v>
      </c>
      <c r="B142">
        <v>3</v>
      </c>
    </row>
    <row r="143" spans="1:2" ht="12.75">
      <c r="A143">
        <v>11</v>
      </c>
      <c r="B143">
        <v>3</v>
      </c>
    </row>
    <row r="144" spans="1:2" ht="12.75">
      <c r="A144">
        <v>11</v>
      </c>
      <c r="B144">
        <v>3</v>
      </c>
    </row>
    <row r="145" spans="1:2" ht="12.75">
      <c r="A145">
        <v>11</v>
      </c>
      <c r="B145">
        <v>3.2</v>
      </c>
    </row>
    <row r="146" spans="1:2" ht="12.75">
      <c r="A146">
        <v>11</v>
      </c>
      <c r="B146">
        <v>3.5</v>
      </c>
    </row>
    <row r="147" spans="1:2" ht="12.75">
      <c r="A147">
        <v>11</v>
      </c>
      <c r="B147">
        <v>3.5</v>
      </c>
    </row>
    <row r="148" spans="1:2" ht="12.75">
      <c r="A148">
        <v>11</v>
      </c>
      <c r="B148">
        <v>3.5</v>
      </c>
    </row>
    <row r="149" spans="1:2" ht="12.75">
      <c r="A149">
        <v>11</v>
      </c>
      <c r="B149">
        <v>3.5</v>
      </c>
    </row>
    <row r="150" spans="1:2" ht="12.75">
      <c r="A150">
        <v>11</v>
      </c>
      <c r="B150">
        <v>3.5</v>
      </c>
    </row>
    <row r="151" spans="1:2" ht="12.75">
      <c r="A151">
        <v>11</v>
      </c>
      <c r="B151">
        <v>3.5</v>
      </c>
    </row>
    <row r="152" spans="1:2" ht="12.75">
      <c r="A152">
        <v>11</v>
      </c>
      <c r="B152">
        <v>3.5</v>
      </c>
    </row>
    <row r="153" spans="1:2" ht="12.75">
      <c r="A153">
        <v>11</v>
      </c>
      <c r="B153">
        <v>3.5</v>
      </c>
    </row>
    <row r="154" spans="1:2" ht="12.75">
      <c r="A154">
        <v>11</v>
      </c>
      <c r="B154">
        <v>3.5</v>
      </c>
    </row>
    <row r="155" spans="1:2" ht="12.75">
      <c r="A155">
        <v>11</v>
      </c>
      <c r="B155">
        <v>3.5</v>
      </c>
    </row>
    <row r="156" spans="1:2" ht="12.75">
      <c r="A156">
        <v>11</v>
      </c>
      <c r="B156">
        <v>3.5</v>
      </c>
    </row>
    <row r="157" spans="1:2" ht="12.75">
      <c r="A157">
        <v>11</v>
      </c>
      <c r="B157">
        <v>3.5</v>
      </c>
    </row>
    <row r="158" spans="1:2" ht="12.75">
      <c r="A158">
        <v>11</v>
      </c>
      <c r="B158">
        <v>3.5</v>
      </c>
    </row>
    <row r="159" spans="1:2" ht="12.75">
      <c r="A159">
        <v>11</v>
      </c>
      <c r="B159">
        <v>3.5</v>
      </c>
    </row>
    <row r="160" spans="1:2" ht="12.75">
      <c r="A160">
        <v>11</v>
      </c>
      <c r="B160">
        <v>4.5</v>
      </c>
    </row>
    <row r="161" spans="1:2" ht="12.75">
      <c r="A161">
        <v>11</v>
      </c>
      <c r="B161">
        <v>4.5</v>
      </c>
    </row>
    <row r="162" spans="1:2" ht="12.75">
      <c r="A162">
        <v>11</v>
      </c>
      <c r="B162">
        <v>4.5</v>
      </c>
    </row>
    <row r="163" spans="1:2" ht="12.75">
      <c r="A163">
        <v>12</v>
      </c>
      <c r="B163">
        <v>2</v>
      </c>
    </row>
    <row r="164" spans="1:2" ht="12.75">
      <c r="A164">
        <v>12</v>
      </c>
      <c r="B164">
        <v>2</v>
      </c>
    </row>
    <row r="165" spans="1:2" ht="12.75">
      <c r="A165">
        <v>12</v>
      </c>
      <c r="B165">
        <v>2</v>
      </c>
    </row>
    <row r="166" spans="1:2" ht="12.75">
      <c r="A166">
        <v>12</v>
      </c>
      <c r="B166">
        <v>2.5</v>
      </c>
    </row>
    <row r="167" spans="1:2" ht="12.75">
      <c r="A167">
        <v>12</v>
      </c>
      <c r="B167">
        <v>2.5</v>
      </c>
    </row>
    <row r="168" spans="1:2" ht="12.75">
      <c r="A168">
        <v>12</v>
      </c>
      <c r="B168">
        <v>2.5</v>
      </c>
    </row>
    <row r="169" spans="1:2" ht="12.75">
      <c r="A169">
        <v>12</v>
      </c>
      <c r="B169">
        <v>2.5</v>
      </c>
    </row>
    <row r="170" spans="1:2" ht="12.75">
      <c r="A170">
        <v>12</v>
      </c>
      <c r="B170">
        <v>2.5</v>
      </c>
    </row>
    <row r="171" spans="1:2" ht="12.75">
      <c r="A171">
        <v>12</v>
      </c>
      <c r="B171">
        <v>3</v>
      </c>
    </row>
    <row r="172" spans="1:2" ht="12.75">
      <c r="A172">
        <v>12</v>
      </c>
      <c r="B172">
        <v>3.5</v>
      </c>
    </row>
    <row r="173" spans="1:2" ht="12.75">
      <c r="A173">
        <v>12</v>
      </c>
      <c r="B173">
        <v>4.7</v>
      </c>
    </row>
    <row r="174" spans="1:2" ht="12.75">
      <c r="A174">
        <v>12</v>
      </c>
      <c r="B174">
        <v>4.7</v>
      </c>
    </row>
    <row r="175" spans="1:2" ht="12.75">
      <c r="A175">
        <v>12</v>
      </c>
      <c r="B175">
        <v>5.5</v>
      </c>
    </row>
    <row r="176" spans="1:2" ht="12.75">
      <c r="A176">
        <v>12</v>
      </c>
      <c r="B176">
        <v>6</v>
      </c>
    </row>
    <row r="177" spans="1:2" ht="12.75">
      <c r="A177">
        <v>12</v>
      </c>
      <c r="B177">
        <v>8</v>
      </c>
    </row>
    <row r="178" spans="1:2" ht="12.75">
      <c r="A178">
        <v>13</v>
      </c>
      <c r="B178">
        <v>3.5</v>
      </c>
    </row>
    <row r="179" spans="1:2" ht="12.75">
      <c r="A179">
        <v>13</v>
      </c>
      <c r="B179">
        <v>4.5</v>
      </c>
    </row>
    <row r="180" spans="1:2" ht="12.75">
      <c r="A180">
        <v>13</v>
      </c>
      <c r="B180">
        <v>8</v>
      </c>
    </row>
    <row r="181" spans="1:2" ht="12.75">
      <c r="A181">
        <v>13</v>
      </c>
      <c r="B181">
        <v>10</v>
      </c>
    </row>
    <row r="182" spans="1:2" ht="12.75">
      <c r="A182">
        <v>14</v>
      </c>
      <c r="B182">
        <v>3.5</v>
      </c>
    </row>
    <row r="183" spans="1:2" ht="12.75">
      <c r="A183">
        <v>14</v>
      </c>
      <c r="B183">
        <v>4.5</v>
      </c>
    </row>
    <row r="184" spans="1:2" ht="12.75">
      <c r="A184">
        <v>14</v>
      </c>
      <c r="B184">
        <v>4.5</v>
      </c>
    </row>
    <row r="185" spans="1:2" ht="12.75">
      <c r="A185">
        <v>14</v>
      </c>
      <c r="B185">
        <v>5</v>
      </c>
    </row>
    <row r="186" spans="1:2" ht="12.75">
      <c r="A186">
        <v>14</v>
      </c>
      <c r="B186">
        <v>5.5</v>
      </c>
    </row>
    <row r="187" spans="1:2" ht="12.75">
      <c r="A187">
        <v>15</v>
      </c>
      <c r="B187">
        <v>3.5</v>
      </c>
    </row>
    <row r="188" spans="1:2" ht="12.75">
      <c r="A188">
        <v>15</v>
      </c>
      <c r="B188">
        <v>5</v>
      </c>
    </row>
    <row r="189" spans="1:2" ht="12.75">
      <c r="A189">
        <v>16</v>
      </c>
      <c r="B189">
        <v>2.5</v>
      </c>
    </row>
    <row r="190" spans="1:2" ht="12.75">
      <c r="A190">
        <v>16</v>
      </c>
      <c r="B190">
        <v>3</v>
      </c>
    </row>
    <row r="191" spans="1:2" ht="12.75">
      <c r="A191">
        <v>16</v>
      </c>
      <c r="B191">
        <v>8</v>
      </c>
    </row>
    <row r="192" spans="1:2" ht="12.75">
      <c r="A192">
        <v>17</v>
      </c>
      <c r="B192">
        <v>2</v>
      </c>
    </row>
    <row r="193" spans="1:2" ht="12.75">
      <c r="A193">
        <v>17</v>
      </c>
      <c r="B193">
        <v>5.5</v>
      </c>
    </row>
    <row r="194" spans="1:5" ht="12.75">
      <c r="A194">
        <v>17</v>
      </c>
      <c r="B194">
        <v>13</v>
      </c>
      <c r="E194" t="s">
        <v>99</v>
      </c>
    </row>
    <row r="195" spans="1:5" ht="12.75">
      <c r="A195">
        <v>18</v>
      </c>
      <c r="B195">
        <v>1.5</v>
      </c>
      <c r="E195" t="s">
        <v>100</v>
      </c>
    </row>
    <row r="196" spans="1:5" ht="12.75">
      <c r="A196">
        <v>18</v>
      </c>
      <c r="B196">
        <v>3</v>
      </c>
      <c r="E196" t="s">
        <v>101</v>
      </c>
    </row>
    <row r="197" spans="1:5" ht="12.75">
      <c r="A197">
        <v>18</v>
      </c>
      <c r="B197">
        <v>6</v>
      </c>
      <c r="E197" t="s">
        <v>102</v>
      </c>
    </row>
    <row r="198" spans="1:2" ht="12.75">
      <c r="A198">
        <v>18</v>
      </c>
      <c r="B198">
        <v>6.5</v>
      </c>
    </row>
    <row r="199" spans="1:2" ht="12.75">
      <c r="A199">
        <v>19</v>
      </c>
      <c r="B199">
        <v>6</v>
      </c>
    </row>
    <row r="200" spans="1:2" ht="12.75">
      <c r="A200">
        <v>19</v>
      </c>
      <c r="B200">
        <v>7</v>
      </c>
    </row>
    <row r="201" spans="1:2" ht="12.75">
      <c r="A201">
        <v>20</v>
      </c>
      <c r="B201">
        <v>3</v>
      </c>
    </row>
    <row r="202" spans="1:2" ht="12.75">
      <c r="A202">
        <v>20</v>
      </c>
      <c r="B202">
        <v>3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gabriela.tavares</cp:lastModifiedBy>
  <cp:lastPrinted>2008-09-23T13:36:29Z</cp:lastPrinted>
  <dcterms:created xsi:type="dcterms:W3CDTF">2008-09-05T18:44:53Z</dcterms:created>
  <dcterms:modified xsi:type="dcterms:W3CDTF">2008-09-27T00:33:53Z</dcterms:modified>
  <cp:category/>
  <cp:version/>
  <cp:contentType/>
  <cp:contentStatus/>
</cp:coreProperties>
</file>