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" windowWidth="19035" windowHeight="5475" activeTab="0"/>
  </bookViews>
  <sheets>
    <sheet name="23_Banco de Dados_Hom100mil" sheetId="1" r:id="rId1"/>
    <sheet name="23_Dicionário_Banco de Dados" sheetId="2" r:id="rId2"/>
  </sheets>
  <definedNames/>
  <calcPr fullCalcOnLoad="1"/>
</workbook>
</file>

<file path=xl/sharedStrings.xml><?xml version="1.0" encoding="utf-8"?>
<sst xmlns="http://schemas.openxmlformats.org/spreadsheetml/2006/main" count="199" uniqueCount="60">
  <si>
    <t>MUN_CodIBGE</t>
  </si>
  <si>
    <t>MUN_TXT</t>
  </si>
  <si>
    <t>ALTAMIRA</t>
  </si>
  <si>
    <t>ANAPU</t>
  </si>
  <si>
    <t>BRASIL NOVO</t>
  </si>
  <si>
    <t>SENADOR JOSE PORFIRIO</t>
  </si>
  <si>
    <t>VITORIA DO XINGU</t>
  </si>
  <si>
    <t>NOME DA VARIÁVEL</t>
  </si>
  <si>
    <t>TIPO</t>
  </si>
  <si>
    <t>FORMATO</t>
  </si>
  <si>
    <t>VARIÁVEL TEXTO</t>
  </si>
  <si>
    <t>ANO_REF</t>
  </si>
  <si>
    <t>DESCRIÇÃO</t>
  </si>
  <si>
    <t>CÓDIGO DO IBGE DOS MUNICÍPIOS MONITORADOS</t>
  </si>
  <si>
    <t>CÓDIGO</t>
  </si>
  <si>
    <t>1500602 = ALTAMIRA</t>
  </si>
  <si>
    <t>1500859 = ANAPU</t>
  </si>
  <si>
    <t>1501725 = BRASIL NOVO</t>
  </si>
  <si>
    <t>1507805 = SENADOR JOSÉ PORFÍRIO</t>
  </si>
  <si>
    <t>1508357 = VITÓRIA DO XINGU</t>
  </si>
  <si>
    <t>ANO DE REFERÊNCIA DO LEVANTAMENTO, OU SEJA, A QUE SE REFEREM OS DADOS</t>
  </si>
  <si>
    <t>NUMÉRICO</t>
  </si>
  <si>
    <t>AAAA</t>
  </si>
  <si>
    <t>-2 = NÃO SE APLICA</t>
  </si>
  <si>
    <t>-1 = NÃO INFORMADO</t>
  </si>
  <si>
    <t>NÚMERO DE HOMICÍDIOS POR 100 MIL HABITANTES</t>
  </si>
  <si>
    <t>MES_ANO_ATUAL</t>
  </si>
  <si>
    <t>HIPOTESE</t>
  </si>
  <si>
    <t>DATA_PROJ</t>
  </si>
  <si>
    <t>N_HOM_DOL_100MIL</t>
  </si>
  <si>
    <t>H1 = HIPÓTESE ORIGINAL</t>
  </si>
  <si>
    <t>Hn = HIPÓTESE n (numeração sequencial)</t>
  </si>
  <si>
    <t xml:space="preserve">DATA A QUE SE REFEREM OS DADOS </t>
  </si>
  <si>
    <t>AA/AA/AAAA</t>
  </si>
  <si>
    <t>POP_PROJETADA</t>
  </si>
  <si>
    <t>POPULAÇÃO TOTAL PROJETADA</t>
  </si>
  <si>
    <t>MÊS E ANO EM QUE A PROJEÇÃO FOI ATUALIZADA</t>
  </si>
  <si>
    <t>JAN_AA</t>
  </si>
  <si>
    <t>FEV_AA</t>
  </si>
  <si>
    <t>MAR_AA</t>
  </si>
  <si>
    <t>ABR_AA</t>
  </si>
  <si>
    <t>MAI_AA</t>
  </si>
  <si>
    <t>JUN_AA</t>
  </si>
  <si>
    <t>JUL_AA</t>
  </si>
  <si>
    <t>AGO_AA</t>
  </si>
  <si>
    <t>SET_AA</t>
  </si>
  <si>
    <t>OUT_AA</t>
  </si>
  <si>
    <t>NOV_AA</t>
  </si>
  <si>
    <t>DEZ_AA</t>
  </si>
  <si>
    <t>NÚMERO DA HIPÓTESE A QUE SE REFERE A PROJEÇÃO</t>
  </si>
  <si>
    <t>N_HOM_DOL</t>
  </si>
  <si>
    <t>NÚMERO DE HOMICÍDIOS DOLOSOS REGISTRADOS PELA POLÍCIA CIVIL EM ALTAMIRA</t>
  </si>
  <si>
    <t>H1</t>
  </si>
  <si>
    <t>FONTE</t>
  </si>
  <si>
    <t>FONTE DE ONDE O DADO FOI EXTRAÍDO</t>
  </si>
  <si>
    <t>IDESP
SEGUP
SUPERINTENDÊNCIA REGIONAL DO XINGU</t>
  </si>
  <si>
    <t>IDESP</t>
  </si>
  <si>
    <t>SEGUP</t>
  </si>
  <si>
    <t>SUPERINTENDÊNCIA REGIONAL DO XINGU</t>
  </si>
  <si>
    <t>DEZ_14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</si>
</sst>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&quot;-&quot;??_-;_-@_-"/>
    <numFmt numFmtId="173" formatCode="0.000"/>
    <numFmt numFmtId="174" formatCode="0.0"/>
    <numFmt numFmtId="175" formatCode="mmm/yyyy"/>
    <numFmt numFmtId="176" formatCode="0.0000"/>
    <numFmt numFmtId="177" formatCode="0.00000"/>
    <numFmt numFmtId="178" formatCode="0.000000"/>
    <numFmt numFmtId="179" formatCode="0.0000000"/>
    <numFmt numFmtId="180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B3C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50" applyFont="1" applyAlignment="1">
      <alignment horizontal="left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50" applyFont="1" applyAlignment="1">
      <alignment horizontal="left" vertical="center" wrapText="1"/>
      <protection/>
    </xf>
    <xf numFmtId="0" fontId="39" fillId="34" borderId="0" xfId="0" applyFont="1" applyFill="1" applyBorder="1" applyAlignment="1">
      <alignment horizontal="center" vertical="center"/>
    </xf>
    <xf numFmtId="14" fontId="39" fillId="34" borderId="0" xfId="48" applyNumberFormat="1" applyFont="1" applyFill="1" applyBorder="1" applyAlignment="1">
      <alignment horizontal="center" vertical="center"/>
      <protection/>
    </xf>
    <xf numFmtId="0" fontId="0" fillId="35" borderId="0" xfId="49" applyFill="1">
      <alignment/>
      <protection/>
    </xf>
    <xf numFmtId="0" fontId="40" fillId="35" borderId="13" xfId="49" applyFont="1" applyFill="1" applyBorder="1" applyAlignment="1">
      <alignment vertical="center"/>
      <protection/>
    </xf>
    <xf numFmtId="0" fontId="40" fillId="35" borderId="14" xfId="49" applyFont="1" applyFill="1" applyBorder="1" applyAlignment="1">
      <alignment vertical="center"/>
      <protection/>
    </xf>
    <xf numFmtId="0" fontId="40" fillId="35" borderId="15" xfId="49" applyFont="1" applyFill="1" applyBorder="1" applyAlignment="1">
      <alignment vertical="center"/>
      <protection/>
    </xf>
    <xf numFmtId="0" fontId="40" fillId="35" borderId="16" xfId="49" applyFont="1" applyFill="1" applyBorder="1" applyAlignment="1">
      <alignment horizontal="left" vertical="center"/>
      <protection/>
    </xf>
    <xf numFmtId="0" fontId="40" fillId="35" borderId="10" xfId="49" applyFont="1" applyFill="1" applyBorder="1" applyAlignment="1">
      <alignment horizontal="left" vertical="center" wrapText="1"/>
      <protection/>
    </xf>
    <xf numFmtId="0" fontId="40" fillId="35" borderId="10" xfId="49" applyFont="1" applyFill="1" applyBorder="1" applyAlignment="1">
      <alignment horizontal="left" vertical="center"/>
      <protection/>
    </xf>
    <xf numFmtId="0" fontId="40" fillId="35" borderId="17" xfId="49" applyFont="1" applyFill="1" applyBorder="1" applyAlignment="1">
      <alignment horizontal="left" vertical="center"/>
      <protection/>
    </xf>
    <xf numFmtId="0" fontId="40" fillId="35" borderId="10" xfId="49" applyFont="1" applyFill="1" applyBorder="1" applyAlignment="1">
      <alignment horizontal="left"/>
      <protection/>
    </xf>
    <xf numFmtId="0" fontId="0" fillId="0" borderId="10" xfId="50" applyFont="1" applyBorder="1" applyAlignment="1">
      <alignment horizontal="left" vertical="center" wrapText="1"/>
      <protection/>
    </xf>
    <xf numFmtId="0" fontId="0" fillId="0" borderId="10" xfId="50" applyFont="1" applyBorder="1" applyAlignment="1">
      <alignment horizontal="left" vertical="center"/>
      <protection/>
    </xf>
    <xf numFmtId="0" fontId="0" fillId="0" borderId="10" xfId="50" applyFont="1" applyBorder="1" applyAlignment="1" quotePrefix="1">
      <alignment horizontal="left" vertical="center"/>
      <protection/>
    </xf>
    <xf numFmtId="0" fontId="40" fillId="35" borderId="10" xfId="49" applyFont="1" applyFill="1" applyBorder="1" applyAlignment="1" quotePrefix="1">
      <alignment horizontal="left" vertical="center"/>
      <protection/>
    </xf>
    <xf numFmtId="0" fontId="0" fillId="35" borderId="11" xfId="48" applyFont="1" applyFill="1" applyBorder="1" applyAlignment="1">
      <alignment horizontal="left" vertical="center" wrapText="1"/>
      <protection/>
    </xf>
    <xf numFmtId="0" fontId="0" fillId="35" borderId="11" xfId="48" applyFont="1" applyFill="1" applyBorder="1" applyAlignment="1" quotePrefix="1">
      <alignment horizontal="left" vertical="center" wrapText="1"/>
      <protection/>
    </xf>
    <xf numFmtId="0" fontId="39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left"/>
    </xf>
    <xf numFmtId="14" fontId="0" fillId="35" borderId="0" xfId="0" applyNumberFormat="1" applyFont="1" applyFill="1" applyAlignment="1">
      <alignment horizontal="left"/>
    </xf>
    <xf numFmtId="0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10" xfId="50" applyFont="1" applyBorder="1" applyAlignment="1" quotePrefix="1">
      <alignment horizontal="left" vertical="center" wrapText="1"/>
      <protection/>
    </xf>
    <xf numFmtId="172" fontId="40" fillId="35" borderId="0" xfId="63" applyNumberFormat="1" applyFont="1" applyFill="1" applyBorder="1" applyAlignment="1">
      <alignment horizontal="left"/>
    </xf>
    <xf numFmtId="174" fontId="0" fillId="35" borderId="0" xfId="0" applyNumberFormat="1" applyFont="1" applyFill="1" applyAlignment="1">
      <alignment horizontal="left"/>
    </xf>
    <xf numFmtId="174" fontId="0" fillId="0" borderId="0" xfId="0" applyNumberFormat="1" applyFont="1" applyAlignment="1">
      <alignment horizontal="left"/>
    </xf>
    <xf numFmtId="14" fontId="39" fillId="34" borderId="0" xfId="48" applyNumberFormat="1" applyFont="1" applyFill="1" applyBorder="1" applyAlignment="1">
      <alignment vertical="center"/>
      <protection/>
    </xf>
    <xf numFmtId="172" fontId="40" fillId="0" borderId="0" xfId="6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0" fillId="35" borderId="13" xfId="49" applyFont="1" applyFill="1" applyBorder="1" applyAlignment="1">
      <alignment horizontal="left" vertical="center"/>
      <protection/>
    </xf>
    <xf numFmtId="0" fontId="40" fillId="35" borderId="14" xfId="49" applyFont="1" applyFill="1" applyBorder="1" applyAlignment="1">
      <alignment horizontal="left" vertical="center"/>
      <protection/>
    </xf>
    <xf numFmtId="0" fontId="40" fillId="35" borderId="15" xfId="49" applyFont="1" applyFill="1" applyBorder="1" applyAlignment="1">
      <alignment horizontal="left" vertical="center"/>
      <protection/>
    </xf>
    <xf numFmtId="0" fontId="40" fillId="35" borderId="13" xfId="49" applyFont="1" applyFill="1" applyBorder="1" applyAlignment="1">
      <alignment vertical="center" wrapText="1"/>
      <protection/>
    </xf>
    <xf numFmtId="0" fontId="40" fillId="35" borderId="14" xfId="49" applyFont="1" applyFill="1" applyBorder="1" applyAlignment="1">
      <alignment vertical="center" wrapText="1"/>
      <protection/>
    </xf>
    <xf numFmtId="0" fontId="40" fillId="35" borderId="15" xfId="49" applyFont="1" applyFill="1" applyBorder="1" applyAlignment="1">
      <alignment vertical="center" wrapText="1"/>
      <protection/>
    </xf>
    <xf numFmtId="0" fontId="40" fillId="35" borderId="18" xfId="49" applyFont="1" applyFill="1" applyBorder="1" applyAlignment="1">
      <alignment horizontal="center" vertical="center"/>
      <protection/>
    </xf>
    <xf numFmtId="0" fontId="40" fillId="35" borderId="19" xfId="49" applyFont="1" applyFill="1" applyBorder="1" applyAlignment="1">
      <alignment horizontal="center" vertical="center"/>
      <protection/>
    </xf>
    <xf numFmtId="0" fontId="40" fillId="35" borderId="20" xfId="49" applyFont="1" applyFill="1" applyBorder="1" applyAlignment="1">
      <alignment horizontal="center" vertical="center"/>
      <protection/>
    </xf>
    <xf numFmtId="0" fontId="40" fillId="35" borderId="21" xfId="49" applyFont="1" applyFill="1" applyBorder="1" applyAlignment="1">
      <alignment horizontal="center"/>
      <protection/>
    </xf>
    <xf numFmtId="0" fontId="40" fillId="35" borderId="11" xfId="49" applyFont="1" applyFill="1" applyBorder="1" applyAlignment="1">
      <alignment horizontal="center"/>
      <protection/>
    </xf>
    <xf numFmtId="0" fontId="40" fillId="35" borderId="12" xfId="49" applyFont="1" applyFill="1" applyBorder="1" applyAlignment="1">
      <alignment horizontal="center"/>
      <protection/>
    </xf>
    <xf numFmtId="0" fontId="40" fillId="35" borderId="13" xfId="49" applyFont="1" applyFill="1" applyBorder="1" applyAlignment="1">
      <alignment horizontal="left" vertical="center" wrapText="1"/>
      <protection/>
    </xf>
    <xf numFmtId="0" fontId="40" fillId="35" borderId="14" xfId="49" applyFont="1" applyFill="1" applyBorder="1" applyAlignment="1">
      <alignment horizontal="left" vertical="center" wrapText="1"/>
      <protection/>
    </xf>
    <xf numFmtId="0" fontId="40" fillId="35" borderId="15" xfId="49" applyFont="1" applyFill="1" applyBorder="1" applyAlignment="1">
      <alignment horizontal="left" vertical="center" wrapText="1"/>
      <protection/>
    </xf>
    <xf numFmtId="0" fontId="0" fillId="35" borderId="13" xfId="49" applyFill="1" applyBorder="1" applyAlignment="1">
      <alignment horizontal="left"/>
      <protection/>
    </xf>
    <xf numFmtId="0" fontId="0" fillId="35" borderId="14" xfId="49" applyFill="1" applyBorder="1" applyAlignment="1">
      <alignment horizontal="left"/>
      <protection/>
    </xf>
    <xf numFmtId="0" fontId="0" fillId="35" borderId="15" xfId="49" applyFill="1" applyBorder="1" applyAlignment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rmal_Banco de Dados 7.4-11 - Indicador 12_Doenças e Endemias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2" bestFit="1" customWidth="1"/>
    <col min="2" max="2" width="25.28125" style="2" bestFit="1" customWidth="1"/>
    <col min="3" max="3" width="9.57421875" style="1" bestFit="1" customWidth="1"/>
    <col min="4" max="4" width="17.140625" style="2" customWidth="1"/>
    <col min="5" max="5" width="11.8515625" style="2" customWidth="1"/>
    <col min="6" max="6" width="13.57421875" style="6" customWidth="1"/>
    <col min="7" max="7" width="17.421875" style="42" customWidth="1"/>
    <col min="8" max="8" width="13.57421875" style="2" customWidth="1"/>
    <col min="9" max="9" width="19.421875" style="6" customWidth="1"/>
    <col min="10" max="10" width="14.00390625" style="2" bestFit="1" customWidth="1"/>
    <col min="11" max="16384" width="9.140625" style="2" customWidth="1"/>
  </cols>
  <sheetData>
    <row r="1" spans="1:10" s="1" customFormat="1" ht="18" customHeight="1">
      <c r="A1" s="13" t="s">
        <v>0</v>
      </c>
      <c r="B1" s="13" t="s">
        <v>1</v>
      </c>
      <c r="C1" s="13" t="s">
        <v>11</v>
      </c>
      <c r="D1" s="13" t="s">
        <v>26</v>
      </c>
      <c r="E1" s="13" t="s">
        <v>27</v>
      </c>
      <c r="F1" s="14" t="s">
        <v>28</v>
      </c>
      <c r="G1" s="40" t="s">
        <v>34</v>
      </c>
      <c r="H1" s="14" t="s">
        <v>50</v>
      </c>
      <c r="I1" s="13" t="s">
        <v>29</v>
      </c>
      <c r="J1" s="30" t="s">
        <v>53</v>
      </c>
    </row>
    <row r="2" spans="1:10" s="34" customFormat="1" ht="12.75">
      <c r="A2" s="31">
        <v>1500602</v>
      </c>
      <c r="B2" s="31" t="s">
        <v>2</v>
      </c>
      <c r="C2" s="31">
        <v>2007</v>
      </c>
      <c r="D2" s="31">
        <v>-2</v>
      </c>
      <c r="E2" s="31">
        <v>-2</v>
      </c>
      <c r="F2" s="31">
        <v>-1</v>
      </c>
      <c r="G2" s="41">
        <v>92105</v>
      </c>
      <c r="H2" s="31">
        <v>41</v>
      </c>
      <c r="I2" s="38">
        <f>H2/G2*100000</f>
        <v>44.51441289832257</v>
      </c>
      <c r="J2" s="34" t="s">
        <v>56</v>
      </c>
    </row>
    <row r="3" spans="1:10" s="34" customFormat="1" ht="12.75">
      <c r="A3" s="31">
        <v>1500859</v>
      </c>
      <c r="B3" s="31" t="s">
        <v>3</v>
      </c>
      <c r="C3" s="31">
        <v>2007</v>
      </c>
      <c r="D3" s="31">
        <v>-2</v>
      </c>
      <c r="E3" s="31">
        <v>-2</v>
      </c>
      <c r="F3" s="31">
        <v>-1</v>
      </c>
      <c r="G3" s="41">
        <v>17787</v>
      </c>
      <c r="H3" s="31">
        <v>9</v>
      </c>
      <c r="I3" s="39">
        <f>H3/G3*100000</f>
        <v>50.59875189745319</v>
      </c>
      <c r="J3" s="34" t="s">
        <v>56</v>
      </c>
    </row>
    <row r="4" spans="1:13" s="34" customFormat="1" ht="12.75">
      <c r="A4" s="31">
        <v>1501725</v>
      </c>
      <c r="B4" s="31" t="s">
        <v>4</v>
      </c>
      <c r="C4" s="31">
        <v>2007</v>
      </c>
      <c r="D4" s="31">
        <v>-2</v>
      </c>
      <c r="E4" s="31">
        <v>-2</v>
      </c>
      <c r="F4" s="31">
        <v>-1</v>
      </c>
      <c r="G4" s="41">
        <v>18749</v>
      </c>
      <c r="H4" s="31">
        <v>1</v>
      </c>
      <c r="I4" s="39">
        <f>H4/G4*100000</f>
        <v>5.333617792948957</v>
      </c>
      <c r="J4" s="34" t="s">
        <v>56</v>
      </c>
      <c r="M4" s="35"/>
    </row>
    <row r="5" spans="1:10" s="34" customFormat="1" ht="12.75">
      <c r="A5" s="31">
        <v>1507805</v>
      </c>
      <c r="B5" s="31" t="s">
        <v>5</v>
      </c>
      <c r="C5" s="31">
        <v>2007</v>
      </c>
      <c r="D5" s="31">
        <v>-2</v>
      </c>
      <c r="E5" s="31">
        <v>-2</v>
      </c>
      <c r="F5" s="31">
        <v>-1</v>
      </c>
      <c r="G5" s="41">
        <v>14302</v>
      </c>
      <c r="H5" s="31">
        <v>1</v>
      </c>
      <c r="I5" s="39">
        <f>(H5*100000)/G5</f>
        <v>6.9920290868410016</v>
      </c>
      <c r="J5" s="34" t="s">
        <v>56</v>
      </c>
    </row>
    <row r="6" spans="1:10" s="34" customFormat="1" ht="12.75">
      <c r="A6" s="31">
        <v>1508357</v>
      </c>
      <c r="B6" s="31" t="s">
        <v>6</v>
      </c>
      <c r="C6" s="31">
        <v>2007</v>
      </c>
      <c r="D6" s="31">
        <v>-2</v>
      </c>
      <c r="E6" s="31">
        <v>-2</v>
      </c>
      <c r="F6" s="31">
        <v>-1</v>
      </c>
      <c r="G6" s="41">
        <v>9693</v>
      </c>
      <c r="H6" s="31">
        <v>1</v>
      </c>
      <c r="I6" s="39">
        <f>(H6*100000)/G6</f>
        <v>10.316723408645414</v>
      </c>
      <c r="J6" s="34" t="s">
        <v>56</v>
      </c>
    </row>
    <row r="7" spans="1:13" ht="12.75">
      <c r="A7" s="6">
        <v>1500602</v>
      </c>
      <c r="B7" s="6" t="s">
        <v>2</v>
      </c>
      <c r="C7" s="6">
        <v>2008</v>
      </c>
      <c r="D7" s="6">
        <v>-2</v>
      </c>
      <c r="E7" s="6">
        <v>-2</v>
      </c>
      <c r="F7" s="6">
        <v>-1</v>
      </c>
      <c r="G7" s="41">
        <v>96842</v>
      </c>
      <c r="H7" s="6">
        <v>39</v>
      </c>
      <c r="I7" s="38">
        <f>H7/G7*100000</f>
        <v>40.27178290411185</v>
      </c>
      <c r="J7" s="34" t="s">
        <v>56</v>
      </c>
      <c r="K7" s="3"/>
      <c r="L7" s="3"/>
      <c r="M7" s="3"/>
    </row>
    <row r="8" spans="1:10" ht="12.75">
      <c r="A8" s="6">
        <v>1500859</v>
      </c>
      <c r="B8" s="6" t="s">
        <v>3</v>
      </c>
      <c r="C8" s="6">
        <v>2008</v>
      </c>
      <c r="D8" s="6">
        <v>-2</v>
      </c>
      <c r="E8" s="6">
        <v>-2</v>
      </c>
      <c r="F8" s="6">
        <v>-1</v>
      </c>
      <c r="G8" s="41">
        <v>19410</v>
      </c>
      <c r="H8" s="6">
        <v>7</v>
      </c>
      <c r="I8" s="39">
        <f>H8/G8*100000</f>
        <v>36.0638845955693</v>
      </c>
      <c r="J8" s="34" t="s">
        <v>56</v>
      </c>
    </row>
    <row r="9" spans="1:13" ht="12.75">
      <c r="A9" s="6">
        <v>1501725</v>
      </c>
      <c r="B9" s="6" t="s">
        <v>4</v>
      </c>
      <c r="C9" s="6">
        <v>2008</v>
      </c>
      <c r="D9" s="6">
        <v>-2</v>
      </c>
      <c r="E9" s="6">
        <v>-2</v>
      </c>
      <c r="F9" s="6">
        <v>-1</v>
      </c>
      <c r="G9" s="41">
        <v>19531</v>
      </c>
      <c r="H9" s="6">
        <v>13</v>
      </c>
      <c r="I9" s="39">
        <f>H9/G9*100000</f>
        <v>66.56085197890533</v>
      </c>
      <c r="J9" s="34" t="s">
        <v>56</v>
      </c>
      <c r="M9" s="1"/>
    </row>
    <row r="10" spans="1:10" ht="12.75">
      <c r="A10" s="6">
        <v>1507805</v>
      </c>
      <c r="B10" s="6" t="s">
        <v>5</v>
      </c>
      <c r="C10" s="6">
        <v>2008</v>
      </c>
      <c r="D10" s="6">
        <v>-2</v>
      </c>
      <c r="E10" s="6">
        <v>-2</v>
      </c>
      <c r="F10" s="6">
        <v>-1</v>
      </c>
      <c r="G10" s="41">
        <v>14566</v>
      </c>
      <c r="H10" s="6">
        <v>3</v>
      </c>
      <c r="I10" s="39">
        <f>(H10*100000)/G10</f>
        <v>20.59590827955513</v>
      </c>
      <c r="J10" s="34" t="s">
        <v>56</v>
      </c>
    </row>
    <row r="11" spans="1:10" ht="12.75">
      <c r="A11" s="6">
        <v>1508357</v>
      </c>
      <c r="B11" s="6" t="s">
        <v>6</v>
      </c>
      <c r="C11" s="6">
        <v>2008</v>
      </c>
      <c r="D11" s="6">
        <v>-2</v>
      </c>
      <c r="E11" s="6">
        <v>-2</v>
      </c>
      <c r="F11" s="6">
        <v>-1</v>
      </c>
      <c r="G11" s="41">
        <v>9809</v>
      </c>
      <c r="H11" s="6">
        <v>5</v>
      </c>
      <c r="I11" s="39">
        <f>(H11*100000)/G11</f>
        <v>50.973595677439086</v>
      </c>
      <c r="J11" s="34" t="s">
        <v>56</v>
      </c>
    </row>
    <row r="12" spans="1:13" ht="12.75">
      <c r="A12" s="6">
        <v>1500602</v>
      </c>
      <c r="B12" s="6" t="s">
        <v>2</v>
      </c>
      <c r="C12" s="6">
        <v>2009</v>
      </c>
      <c r="D12" s="6">
        <v>-2</v>
      </c>
      <c r="E12" s="6">
        <v>-2</v>
      </c>
      <c r="F12" s="6">
        <v>-1</v>
      </c>
      <c r="G12" s="41">
        <v>98749.95195382374</v>
      </c>
      <c r="H12" s="6">
        <v>27</v>
      </c>
      <c r="I12" s="38">
        <f>H12/G12*100000</f>
        <v>27.341785454868287</v>
      </c>
      <c r="J12" s="34" t="s">
        <v>56</v>
      </c>
      <c r="K12" s="3"/>
      <c r="L12" s="3"/>
      <c r="M12" s="3"/>
    </row>
    <row r="13" spans="1:13" ht="12.75">
      <c r="A13" s="6">
        <v>1500859</v>
      </c>
      <c r="B13" s="6" t="s">
        <v>3</v>
      </c>
      <c r="C13" s="6">
        <v>2009</v>
      </c>
      <c r="D13" s="6">
        <v>-2</v>
      </c>
      <c r="E13" s="6">
        <v>-2</v>
      </c>
      <c r="F13" s="6">
        <v>-1</v>
      </c>
      <c r="G13" s="41">
        <v>20421.003294779654</v>
      </c>
      <c r="H13" s="6">
        <v>12</v>
      </c>
      <c r="I13" s="39">
        <f>H13/G13*100000</f>
        <v>58.763028568080365</v>
      </c>
      <c r="J13" s="34" t="s">
        <v>56</v>
      </c>
      <c r="M13" s="1"/>
    </row>
    <row r="14" spans="1:10" ht="12.75">
      <c r="A14" s="6">
        <v>1501725</v>
      </c>
      <c r="B14" s="6" t="s">
        <v>4</v>
      </c>
      <c r="C14" s="6">
        <v>2009</v>
      </c>
      <c r="D14" s="6">
        <v>-2</v>
      </c>
      <c r="E14" s="6">
        <v>-2</v>
      </c>
      <c r="F14" s="6">
        <v>-1</v>
      </c>
      <c r="G14" s="41">
        <v>19753.980309211616</v>
      </c>
      <c r="H14" s="6">
        <v>7</v>
      </c>
      <c r="I14" s="39">
        <f>H14/G14*100000</f>
        <v>35.43589641392819</v>
      </c>
      <c r="J14" s="34" t="s">
        <v>56</v>
      </c>
    </row>
    <row r="15" spans="1:10" ht="12.75">
      <c r="A15" s="6">
        <v>1507805</v>
      </c>
      <c r="B15" s="6" t="s">
        <v>5</v>
      </c>
      <c r="C15" s="6">
        <v>2009</v>
      </c>
      <c r="D15" s="6">
        <v>-2</v>
      </c>
      <c r="E15" s="6">
        <v>-2</v>
      </c>
      <c r="F15" s="6">
        <v>-1</v>
      </c>
      <c r="G15" s="41">
        <v>14433.998882269569</v>
      </c>
      <c r="H15" s="6">
        <v>1</v>
      </c>
      <c r="I15" s="39">
        <f>(H15*100000)/G15</f>
        <v>6.928086999011616</v>
      </c>
      <c r="J15" s="34" t="s">
        <v>56</v>
      </c>
    </row>
    <row r="16" spans="1:10" ht="12.75">
      <c r="A16" s="6">
        <v>1508357</v>
      </c>
      <c r="B16" s="6" t="s">
        <v>6</v>
      </c>
      <c r="C16" s="6">
        <v>2009</v>
      </c>
      <c r="D16" s="6">
        <v>-2</v>
      </c>
      <c r="E16" s="6">
        <v>-2</v>
      </c>
      <c r="F16" s="6">
        <v>-1</v>
      </c>
      <c r="G16" s="41">
        <v>9663.993264912951</v>
      </c>
      <c r="H16" s="6">
        <v>4</v>
      </c>
      <c r="I16" s="39">
        <f>(H16*100000)/G16</f>
        <v>41.39075732309122</v>
      </c>
      <c r="J16" s="34" t="s">
        <v>56</v>
      </c>
    </row>
    <row r="17" spans="1:13" ht="12.75">
      <c r="A17" s="6">
        <v>1500602</v>
      </c>
      <c r="B17" s="6" t="s">
        <v>2</v>
      </c>
      <c r="C17" s="6">
        <v>2010</v>
      </c>
      <c r="D17" s="6" t="s">
        <v>59</v>
      </c>
      <c r="E17" s="31" t="s">
        <v>52</v>
      </c>
      <c r="F17" s="32">
        <v>40359</v>
      </c>
      <c r="G17" s="41">
        <v>100930</v>
      </c>
      <c r="H17" s="6">
        <v>48</v>
      </c>
      <c r="I17" s="39">
        <f>H17/G17*100000</f>
        <v>47.557713266620425</v>
      </c>
      <c r="J17" s="34" t="s">
        <v>56</v>
      </c>
      <c r="K17" s="3"/>
      <c r="L17" s="3"/>
      <c r="M17" s="3"/>
    </row>
    <row r="18" spans="1:13" ht="12.75">
      <c r="A18" s="6">
        <v>1500859</v>
      </c>
      <c r="B18" s="6" t="s">
        <v>3</v>
      </c>
      <c r="C18" s="6">
        <v>2010</v>
      </c>
      <c r="D18" s="6" t="s">
        <v>59</v>
      </c>
      <c r="E18" s="31" t="s">
        <v>52</v>
      </c>
      <c r="F18" s="32">
        <v>40359</v>
      </c>
      <c r="G18" s="41">
        <v>20601</v>
      </c>
      <c r="H18" s="6">
        <v>10</v>
      </c>
      <c r="I18" s="39">
        <f>H18/G18*100000</f>
        <v>48.54133294500267</v>
      </c>
      <c r="J18" s="34" t="s">
        <v>56</v>
      </c>
      <c r="M18" s="1"/>
    </row>
    <row r="19" spans="1:10" ht="12.75">
      <c r="A19" s="6">
        <v>1501725</v>
      </c>
      <c r="B19" s="6" t="s">
        <v>4</v>
      </c>
      <c r="C19" s="6">
        <v>2010</v>
      </c>
      <c r="D19" s="6" t="s">
        <v>59</v>
      </c>
      <c r="E19" s="31" t="s">
        <v>52</v>
      </c>
      <c r="F19" s="32">
        <v>40359</v>
      </c>
      <c r="G19" s="41">
        <v>15735</v>
      </c>
      <c r="H19" s="6">
        <v>5</v>
      </c>
      <c r="I19" s="39">
        <f>H19/G19*100000</f>
        <v>31.776294884016526</v>
      </c>
      <c r="J19" s="34" t="s">
        <v>56</v>
      </c>
    </row>
    <row r="20" spans="1:10" ht="12.75">
      <c r="A20" s="6">
        <v>1507805</v>
      </c>
      <c r="B20" s="6" t="s">
        <v>5</v>
      </c>
      <c r="C20" s="6">
        <v>2010</v>
      </c>
      <c r="D20" s="6" t="s">
        <v>59</v>
      </c>
      <c r="E20" s="31" t="s">
        <v>52</v>
      </c>
      <c r="F20" s="32">
        <v>40359</v>
      </c>
      <c r="G20" s="41">
        <v>13082</v>
      </c>
      <c r="H20" s="6">
        <v>10</v>
      </c>
      <c r="I20" s="39">
        <f>(H20*100000)/G20</f>
        <v>76.44091117566121</v>
      </c>
      <c r="J20" s="34" t="s">
        <v>56</v>
      </c>
    </row>
    <row r="21" spans="1:10" ht="12.75">
      <c r="A21" s="6">
        <v>1508357</v>
      </c>
      <c r="B21" s="6" t="s">
        <v>6</v>
      </c>
      <c r="C21" s="6">
        <v>2010</v>
      </c>
      <c r="D21" s="6" t="s">
        <v>59</v>
      </c>
      <c r="E21" s="31" t="s">
        <v>52</v>
      </c>
      <c r="F21" s="32">
        <v>40359</v>
      </c>
      <c r="G21" s="41">
        <v>13469</v>
      </c>
      <c r="H21" s="6">
        <v>0</v>
      </c>
      <c r="I21" s="39">
        <f aca="true" t="shared" si="0" ref="I21:I41">(H21*100000)/G21</f>
        <v>0</v>
      </c>
      <c r="J21" s="34" t="s">
        <v>56</v>
      </c>
    </row>
    <row r="22" spans="1:11" s="34" customFormat="1" ht="12.75">
      <c r="A22" s="31">
        <v>1500602</v>
      </c>
      <c r="B22" s="31" t="s">
        <v>2</v>
      </c>
      <c r="C22" s="31">
        <v>2011</v>
      </c>
      <c r="D22" s="31" t="s">
        <v>59</v>
      </c>
      <c r="E22" s="31" t="s">
        <v>52</v>
      </c>
      <c r="F22" s="32">
        <v>40724</v>
      </c>
      <c r="G22" s="41">
        <v>102938</v>
      </c>
      <c r="H22" s="31">
        <v>47</v>
      </c>
      <c r="I22" s="39">
        <f>(H22*100000)/G22</f>
        <v>45.658551749596846</v>
      </c>
      <c r="J22" s="34" t="s">
        <v>57</v>
      </c>
      <c r="K22" s="31"/>
    </row>
    <row r="23" spans="1:13" s="34" customFormat="1" ht="12.75">
      <c r="A23" s="31">
        <v>1500859</v>
      </c>
      <c r="B23" s="31" t="s">
        <v>3</v>
      </c>
      <c r="C23" s="31">
        <v>2011</v>
      </c>
      <c r="D23" s="31" t="s">
        <v>59</v>
      </c>
      <c r="E23" s="31" t="s">
        <v>52</v>
      </c>
      <c r="F23" s="32">
        <v>40724</v>
      </c>
      <c r="G23" s="41">
        <v>22478</v>
      </c>
      <c r="H23" s="31">
        <v>2</v>
      </c>
      <c r="I23" s="39">
        <f t="shared" si="0"/>
        <v>8.897588753447815</v>
      </c>
      <c r="J23" s="34" t="s">
        <v>57</v>
      </c>
      <c r="K23" s="31"/>
      <c r="M23" s="35"/>
    </row>
    <row r="24" spans="1:11" s="34" customFormat="1" ht="12.75">
      <c r="A24" s="31">
        <v>1501725</v>
      </c>
      <c r="B24" s="31" t="s">
        <v>4</v>
      </c>
      <c r="C24" s="31">
        <v>2011</v>
      </c>
      <c r="D24" s="31" t="s">
        <v>59</v>
      </c>
      <c r="E24" s="31" t="s">
        <v>52</v>
      </c>
      <c r="F24" s="32">
        <v>40724</v>
      </c>
      <c r="G24" s="41">
        <v>15538</v>
      </c>
      <c r="H24" s="31">
        <v>9</v>
      </c>
      <c r="I24" s="39">
        <f t="shared" si="0"/>
        <v>57.922512549877716</v>
      </c>
      <c r="J24" s="34" t="s">
        <v>57</v>
      </c>
      <c r="K24" s="31"/>
    </row>
    <row r="25" spans="1:11" s="34" customFormat="1" ht="12.75">
      <c r="A25" s="31">
        <v>1507805</v>
      </c>
      <c r="B25" s="31" t="s">
        <v>5</v>
      </c>
      <c r="C25" s="31">
        <v>2011</v>
      </c>
      <c r="D25" s="31" t="s">
        <v>59</v>
      </c>
      <c r="E25" s="31" t="s">
        <v>52</v>
      </c>
      <c r="F25" s="32">
        <v>40724</v>
      </c>
      <c r="G25" s="41">
        <v>12797</v>
      </c>
      <c r="H25" s="31">
        <v>1</v>
      </c>
      <c r="I25" s="39">
        <f t="shared" si="0"/>
        <v>7.814331483941549</v>
      </c>
      <c r="J25" s="34" t="s">
        <v>57</v>
      </c>
      <c r="K25" s="31"/>
    </row>
    <row r="26" spans="1:11" s="34" customFormat="1" ht="12.75">
      <c r="A26" s="31">
        <v>1508357</v>
      </c>
      <c r="B26" s="31" t="s">
        <v>6</v>
      </c>
      <c r="C26" s="31">
        <v>2011</v>
      </c>
      <c r="D26" s="31" t="s">
        <v>59</v>
      </c>
      <c r="E26" s="31" t="s">
        <v>52</v>
      </c>
      <c r="F26" s="32">
        <v>40724</v>
      </c>
      <c r="G26" s="41">
        <v>13938</v>
      </c>
      <c r="H26" s="31">
        <v>1</v>
      </c>
      <c r="I26" s="39">
        <f t="shared" si="0"/>
        <v>7.1746305065289135</v>
      </c>
      <c r="J26" s="34" t="s">
        <v>57</v>
      </c>
      <c r="K26" s="31"/>
    </row>
    <row r="27" spans="1:10" s="34" customFormat="1" ht="12.75">
      <c r="A27" s="31">
        <v>1500602</v>
      </c>
      <c r="B27" s="31" t="s">
        <v>2</v>
      </c>
      <c r="C27" s="31">
        <v>2012</v>
      </c>
      <c r="D27" s="31" t="s">
        <v>59</v>
      </c>
      <c r="E27" s="31" t="s">
        <v>52</v>
      </c>
      <c r="F27" s="32">
        <v>41090</v>
      </c>
      <c r="G27" s="41">
        <v>115475</v>
      </c>
      <c r="H27" s="33">
        <v>49</v>
      </c>
      <c r="I27" s="39">
        <f t="shared" si="0"/>
        <v>42.43342714873349</v>
      </c>
      <c r="J27" s="34" t="s">
        <v>58</v>
      </c>
    </row>
    <row r="28" spans="1:13" s="34" customFormat="1" ht="12.75">
      <c r="A28" s="31">
        <v>1500859</v>
      </c>
      <c r="B28" s="31" t="s">
        <v>3</v>
      </c>
      <c r="C28" s="31">
        <v>2012</v>
      </c>
      <c r="D28" s="31" t="s">
        <v>59</v>
      </c>
      <c r="E28" s="31" t="s">
        <v>52</v>
      </c>
      <c r="F28" s="32">
        <v>41090</v>
      </c>
      <c r="G28" s="41">
        <v>24354</v>
      </c>
      <c r="H28" s="33">
        <v>12</v>
      </c>
      <c r="I28" s="39">
        <f t="shared" si="0"/>
        <v>49.273220004927325</v>
      </c>
      <c r="J28" s="34" t="s">
        <v>58</v>
      </c>
      <c r="M28" s="35"/>
    </row>
    <row r="29" spans="1:10" s="34" customFormat="1" ht="12.75">
      <c r="A29" s="31">
        <v>1501725</v>
      </c>
      <c r="B29" s="31" t="s">
        <v>4</v>
      </c>
      <c r="C29" s="31">
        <v>2012</v>
      </c>
      <c r="D29" s="31" t="s">
        <v>59</v>
      </c>
      <c r="E29" s="31" t="s">
        <v>52</v>
      </c>
      <c r="F29" s="32">
        <v>41090</v>
      </c>
      <c r="G29" s="41">
        <v>15342</v>
      </c>
      <c r="H29" s="33">
        <v>6</v>
      </c>
      <c r="I29" s="39">
        <f t="shared" si="0"/>
        <v>39.108330074305826</v>
      </c>
      <c r="J29" s="34" t="s">
        <v>58</v>
      </c>
    </row>
    <row r="30" spans="1:10" s="34" customFormat="1" ht="12.75">
      <c r="A30" s="31">
        <v>1507805</v>
      </c>
      <c r="B30" s="31" t="s">
        <v>5</v>
      </c>
      <c r="C30" s="31">
        <v>2012</v>
      </c>
      <c r="D30" s="31" t="s">
        <v>59</v>
      </c>
      <c r="E30" s="31" t="s">
        <v>52</v>
      </c>
      <c r="F30" s="32">
        <v>41090</v>
      </c>
      <c r="G30" s="41">
        <v>12512</v>
      </c>
      <c r="H30" s="33">
        <v>2</v>
      </c>
      <c r="I30" s="39">
        <f t="shared" si="0"/>
        <v>15.9846547314578</v>
      </c>
      <c r="J30" s="34" t="s">
        <v>58</v>
      </c>
    </row>
    <row r="31" spans="1:10" s="34" customFormat="1" ht="12.75">
      <c r="A31" s="31">
        <v>1508357</v>
      </c>
      <c r="B31" s="31" t="s">
        <v>6</v>
      </c>
      <c r="C31" s="31">
        <v>2012</v>
      </c>
      <c r="D31" s="31" t="s">
        <v>59</v>
      </c>
      <c r="E31" s="31" t="s">
        <v>52</v>
      </c>
      <c r="F31" s="32">
        <v>41090</v>
      </c>
      <c r="G31" s="41">
        <v>20714</v>
      </c>
      <c r="H31" s="33">
        <v>2</v>
      </c>
      <c r="I31" s="39">
        <f t="shared" si="0"/>
        <v>9.655305590421937</v>
      </c>
      <c r="J31" s="34" t="s">
        <v>58</v>
      </c>
    </row>
    <row r="32" spans="1:10" s="34" customFormat="1" ht="12.75">
      <c r="A32" s="31">
        <v>1500602</v>
      </c>
      <c r="B32" s="31" t="s">
        <v>2</v>
      </c>
      <c r="C32" s="31">
        <v>2013</v>
      </c>
      <c r="D32" s="31" t="s">
        <v>59</v>
      </c>
      <c r="E32" s="31" t="s">
        <v>52</v>
      </c>
      <c r="F32" s="32">
        <v>41455</v>
      </c>
      <c r="G32" s="41">
        <v>131115</v>
      </c>
      <c r="H32" s="33">
        <v>72</v>
      </c>
      <c r="I32" s="39">
        <f t="shared" si="0"/>
        <v>54.91362544331312</v>
      </c>
      <c r="J32" s="34" t="s">
        <v>58</v>
      </c>
    </row>
    <row r="33" spans="1:13" s="34" customFormat="1" ht="12.75">
      <c r="A33" s="31">
        <v>1500859</v>
      </c>
      <c r="B33" s="31" t="s">
        <v>3</v>
      </c>
      <c r="C33" s="31">
        <v>2013</v>
      </c>
      <c r="D33" s="31" t="s">
        <v>59</v>
      </c>
      <c r="E33" s="31" t="s">
        <v>52</v>
      </c>
      <c r="F33" s="32">
        <v>41455</v>
      </c>
      <c r="G33" s="41">
        <v>26230</v>
      </c>
      <c r="H33" s="33">
        <v>8</v>
      </c>
      <c r="I33" s="39">
        <f t="shared" si="0"/>
        <v>30.499428135722454</v>
      </c>
      <c r="J33" s="34" t="s">
        <v>58</v>
      </c>
      <c r="M33" s="35"/>
    </row>
    <row r="34" spans="1:10" s="34" customFormat="1" ht="12.75">
      <c r="A34" s="31">
        <v>1501725</v>
      </c>
      <c r="B34" s="31" t="s">
        <v>4</v>
      </c>
      <c r="C34" s="31">
        <v>2013</v>
      </c>
      <c r="D34" s="31" t="s">
        <v>59</v>
      </c>
      <c r="E34" s="31" t="s">
        <v>52</v>
      </c>
      <c r="F34" s="32">
        <v>41455</v>
      </c>
      <c r="G34" s="41">
        <v>15488</v>
      </c>
      <c r="H34" s="33">
        <v>6</v>
      </c>
      <c r="I34" s="39">
        <f t="shared" si="0"/>
        <v>38.739669421487605</v>
      </c>
      <c r="J34" s="34" t="s">
        <v>58</v>
      </c>
    </row>
    <row r="35" spans="1:10" s="34" customFormat="1" ht="12.75">
      <c r="A35" s="31">
        <v>1507805</v>
      </c>
      <c r="B35" s="31" t="s">
        <v>5</v>
      </c>
      <c r="C35" s="31">
        <v>2013</v>
      </c>
      <c r="D35" s="31" t="s">
        <v>59</v>
      </c>
      <c r="E35" s="31" t="s">
        <v>52</v>
      </c>
      <c r="F35" s="32">
        <v>41455</v>
      </c>
      <c r="G35" s="41">
        <v>12228</v>
      </c>
      <c r="H35" s="33">
        <v>1</v>
      </c>
      <c r="I35" s="39">
        <f t="shared" si="0"/>
        <v>8.177952240758914</v>
      </c>
      <c r="J35" s="34" t="s">
        <v>58</v>
      </c>
    </row>
    <row r="36" spans="1:10" s="34" customFormat="1" ht="12.75">
      <c r="A36" s="31">
        <v>1508357</v>
      </c>
      <c r="B36" s="31" t="s">
        <v>6</v>
      </c>
      <c r="C36" s="31">
        <v>2013</v>
      </c>
      <c r="D36" s="31" t="s">
        <v>59</v>
      </c>
      <c r="E36" s="31" t="s">
        <v>52</v>
      </c>
      <c r="F36" s="32">
        <v>41455</v>
      </c>
      <c r="G36" s="41">
        <v>31878</v>
      </c>
      <c r="H36" s="33">
        <v>6</v>
      </c>
      <c r="I36" s="39">
        <f t="shared" si="0"/>
        <v>18.821757952192733</v>
      </c>
      <c r="J36" s="34" t="s">
        <v>58</v>
      </c>
    </row>
    <row r="37" spans="1:10" s="34" customFormat="1" ht="12.75">
      <c r="A37" s="31">
        <v>1500602</v>
      </c>
      <c r="B37" s="31" t="s">
        <v>2</v>
      </c>
      <c r="C37" s="31">
        <v>2014</v>
      </c>
      <c r="D37" s="31" t="s">
        <v>59</v>
      </c>
      <c r="E37" s="31" t="s">
        <v>52</v>
      </c>
      <c r="F37" s="32">
        <v>41820</v>
      </c>
      <c r="G37" s="41">
        <v>140190</v>
      </c>
      <c r="H37" s="33">
        <v>88</v>
      </c>
      <c r="I37" s="39">
        <f t="shared" si="0"/>
        <v>62.771952350381625</v>
      </c>
      <c r="J37" s="34" t="s">
        <v>58</v>
      </c>
    </row>
    <row r="38" spans="1:13" s="34" customFormat="1" ht="12.75">
      <c r="A38" s="31">
        <v>1500859</v>
      </c>
      <c r="B38" s="31" t="s">
        <v>3</v>
      </c>
      <c r="C38" s="31">
        <v>2014</v>
      </c>
      <c r="D38" s="31" t="s">
        <v>59</v>
      </c>
      <c r="E38" s="31" t="s">
        <v>52</v>
      </c>
      <c r="F38" s="32">
        <v>41820</v>
      </c>
      <c r="G38" s="41">
        <v>28106</v>
      </c>
      <c r="H38" s="33">
        <v>15</v>
      </c>
      <c r="I38" s="39">
        <f t="shared" si="0"/>
        <v>53.36938731943357</v>
      </c>
      <c r="J38" s="34" t="s">
        <v>58</v>
      </c>
      <c r="M38" s="35"/>
    </row>
    <row r="39" spans="1:10" s="34" customFormat="1" ht="12.75">
      <c r="A39" s="31">
        <v>1501725</v>
      </c>
      <c r="B39" s="31" t="s">
        <v>4</v>
      </c>
      <c r="C39" s="31">
        <v>2014</v>
      </c>
      <c r="D39" s="31" t="s">
        <v>59</v>
      </c>
      <c r="E39" s="31" t="s">
        <v>52</v>
      </c>
      <c r="F39" s="32">
        <v>41820</v>
      </c>
      <c r="G39" s="41">
        <v>15287</v>
      </c>
      <c r="H39" s="33">
        <v>5</v>
      </c>
      <c r="I39" s="39">
        <f t="shared" si="0"/>
        <v>32.7075292732387</v>
      </c>
      <c r="J39" s="34" t="s">
        <v>58</v>
      </c>
    </row>
    <row r="40" spans="1:10" s="34" customFormat="1" ht="12.75">
      <c r="A40" s="31">
        <v>1507805</v>
      </c>
      <c r="B40" s="31" t="s">
        <v>5</v>
      </c>
      <c r="C40" s="31">
        <v>2014</v>
      </c>
      <c r="D40" s="31" t="s">
        <v>59</v>
      </c>
      <c r="E40" s="31" t="s">
        <v>52</v>
      </c>
      <c r="F40" s="32">
        <v>41820</v>
      </c>
      <c r="G40" s="41">
        <v>11943</v>
      </c>
      <c r="H40" s="33">
        <v>2</v>
      </c>
      <c r="I40" s="39">
        <f t="shared" si="0"/>
        <v>16.74621116972285</v>
      </c>
      <c r="J40" s="34" t="s">
        <v>58</v>
      </c>
    </row>
    <row r="41" spans="1:10" s="34" customFormat="1" ht="12.75">
      <c r="A41" s="31">
        <v>1508357</v>
      </c>
      <c r="B41" s="31" t="s">
        <v>6</v>
      </c>
      <c r="C41" s="31">
        <v>2014</v>
      </c>
      <c r="D41" s="31" t="s">
        <v>59</v>
      </c>
      <c r="E41" s="31" t="s">
        <v>52</v>
      </c>
      <c r="F41" s="32">
        <v>41820</v>
      </c>
      <c r="G41" s="41">
        <v>44152</v>
      </c>
      <c r="H41" s="33">
        <v>0</v>
      </c>
      <c r="I41" s="39">
        <f t="shared" si="0"/>
        <v>0</v>
      </c>
      <c r="J41" s="34" t="s">
        <v>58</v>
      </c>
    </row>
    <row r="42" ht="12.75">
      <c r="J42" s="37"/>
    </row>
    <row r="43" ht="12.75">
      <c r="J43" s="37"/>
    </row>
    <row r="44" ht="12.75">
      <c r="J44" s="3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20.140625" style="0" customWidth="1"/>
    <col min="2" max="2" width="46.00390625" style="0" customWidth="1"/>
    <col min="3" max="3" width="13.8515625" style="0" customWidth="1"/>
    <col min="4" max="4" width="35.57421875" style="0" customWidth="1"/>
    <col min="5" max="5" width="17.28125" style="0" bestFit="1" customWidth="1"/>
  </cols>
  <sheetData>
    <row r="1" spans="1:5" s="7" customFormat="1" ht="18" customHeight="1" thickBot="1">
      <c r="A1" s="5" t="s">
        <v>7</v>
      </c>
      <c r="B1" s="5" t="s">
        <v>12</v>
      </c>
      <c r="C1" s="5" t="s">
        <v>8</v>
      </c>
      <c r="D1" s="5" t="s">
        <v>9</v>
      </c>
      <c r="E1" s="5" t="s">
        <v>10</v>
      </c>
    </row>
    <row r="2" spans="1:5" s="7" customFormat="1" ht="12.75">
      <c r="A2" s="43" t="s">
        <v>0</v>
      </c>
      <c r="B2" s="43" t="s">
        <v>13</v>
      </c>
      <c r="C2" s="43" t="s">
        <v>14</v>
      </c>
      <c r="D2" s="8" t="s">
        <v>15</v>
      </c>
      <c r="E2" s="43" t="s">
        <v>1</v>
      </c>
    </row>
    <row r="3" spans="1:5" s="7" customFormat="1" ht="12.75">
      <c r="A3" s="44"/>
      <c r="B3" s="44"/>
      <c r="C3" s="44"/>
      <c r="D3" s="8" t="s">
        <v>16</v>
      </c>
      <c r="E3" s="44"/>
    </row>
    <row r="4" spans="1:5" s="7" customFormat="1" ht="12.75">
      <c r="A4" s="44"/>
      <c r="B4" s="44"/>
      <c r="C4" s="44"/>
      <c r="D4" s="8" t="s">
        <v>17</v>
      </c>
      <c r="E4" s="44"/>
    </row>
    <row r="5" spans="1:5" s="7" customFormat="1" ht="12.75">
      <c r="A5" s="44"/>
      <c r="B5" s="44"/>
      <c r="C5" s="44"/>
      <c r="D5" s="8" t="s">
        <v>18</v>
      </c>
      <c r="E5" s="44"/>
    </row>
    <row r="6" spans="1:5" s="7" customFormat="1" ht="13.5" thickBot="1">
      <c r="A6" s="45"/>
      <c r="B6" s="45"/>
      <c r="C6" s="45"/>
      <c r="D6" s="9" t="s">
        <v>19</v>
      </c>
      <c r="E6" s="45"/>
    </row>
    <row r="7" spans="1:5" s="12" customFormat="1" ht="26.25" thickBot="1">
      <c r="A7" s="4" t="s">
        <v>11</v>
      </c>
      <c r="B7" s="9" t="s">
        <v>20</v>
      </c>
      <c r="C7" s="10" t="s">
        <v>21</v>
      </c>
      <c r="D7" s="11" t="s">
        <v>22</v>
      </c>
      <c r="E7" s="10"/>
    </row>
    <row r="8" spans="1:256" ht="12.75">
      <c r="A8" s="46" t="s">
        <v>26</v>
      </c>
      <c r="B8" s="49" t="s">
        <v>36</v>
      </c>
      <c r="C8" s="52" t="s">
        <v>21</v>
      </c>
      <c r="D8" s="16" t="s">
        <v>37</v>
      </c>
      <c r="E8" s="5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47"/>
      <c r="B9" s="50"/>
      <c r="C9" s="53"/>
      <c r="D9" s="17" t="s">
        <v>38</v>
      </c>
      <c r="E9" s="5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47"/>
      <c r="B10" s="50"/>
      <c r="C10" s="53"/>
      <c r="D10" s="17" t="s">
        <v>39</v>
      </c>
      <c r="E10" s="5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47"/>
      <c r="B11" s="50"/>
      <c r="C11" s="53"/>
      <c r="D11" s="17" t="s">
        <v>40</v>
      </c>
      <c r="E11" s="5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47"/>
      <c r="B12" s="50"/>
      <c r="C12" s="53"/>
      <c r="D12" s="17" t="s">
        <v>41</v>
      </c>
      <c r="E12" s="5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47"/>
      <c r="B13" s="50"/>
      <c r="C13" s="53"/>
      <c r="D13" s="17" t="s">
        <v>42</v>
      </c>
      <c r="E13" s="5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47"/>
      <c r="B14" s="50"/>
      <c r="C14" s="53"/>
      <c r="D14" s="17" t="s">
        <v>43</v>
      </c>
      <c r="E14" s="5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47"/>
      <c r="B15" s="50"/>
      <c r="C15" s="53"/>
      <c r="D15" s="17" t="s">
        <v>44</v>
      </c>
      <c r="E15" s="5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47"/>
      <c r="B16" s="50"/>
      <c r="C16" s="53"/>
      <c r="D16" s="17" t="s">
        <v>45</v>
      </c>
      <c r="E16" s="5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47"/>
      <c r="B17" s="50"/>
      <c r="C17" s="53"/>
      <c r="D17" s="17" t="s">
        <v>46</v>
      </c>
      <c r="E17" s="5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47"/>
      <c r="B18" s="50"/>
      <c r="C18" s="53"/>
      <c r="D18" s="17" t="s">
        <v>47</v>
      </c>
      <c r="E18" s="5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3.5" thickBot="1">
      <c r="A19" s="48"/>
      <c r="B19" s="51"/>
      <c r="C19" s="54"/>
      <c r="D19" s="18" t="s">
        <v>48</v>
      </c>
      <c r="E19" s="5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46" t="s">
        <v>27</v>
      </c>
      <c r="B20" s="58" t="s">
        <v>49</v>
      </c>
      <c r="C20" s="46" t="s">
        <v>14</v>
      </c>
      <c r="D20" s="28" t="s">
        <v>30</v>
      </c>
      <c r="E20" s="6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5.5">
      <c r="A21" s="47"/>
      <c r="B21" s="59"/>
      <c r="C21" s="47"/>
      <c r="D21" s="28" t="s">
        <v>31</v>
      </c>
      <c r="E21" s="6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3.5" thickBot="1">
      <c r="A22" s="47"/>
      <c r="B22" s="60"/>
      <c r="C22" s="48"/>
      <c r="D22" s="29" t="s">
        <v>23</v>
      </c>
      <c r="E22" s="6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8" customHeight="1" thickBot="1">
      <c r="A23" s="19" t="s">
        <v>28</v>
      </c>
      <c r="B23" s="20" t="s">
        <v>32</v>
      </c>
      <c r="C23" s="21" t="s">
        <v>21</v>
      </c>
      <c r="D23" s="22" t="s">
        <v>33</v>
      </c>
      <c r="E23" s="2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8" customHeight="1" thickBot="1">
      <c r="A24" s="21" t="s">
        <v>34</v>
      </c>
      <c r="B24" s="20" t="s">
        <v>35</v>
      </c>
      <c r="C24" s="21" t="s">
        <v>21</v>
      </c>
      <c r="D24" s="27" t="s">
        <v>24</v>
      </c>
      <c r="E24" s="2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39" thickBot="1">
      <c r="A25" s="24" t="s">
        <v>50</v>
      </c>
      <c r="B25" s="24" t="s">
        <v>51</v>
      </c>
      <c r="C25" s="25" t="s">
        <v>21</v>
      </c>
      <c r="D25" s="26" t="s">
        <v>24</v>
      </c>
      <c r="E25" s="2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5" ht="27.75" customHeight="1" thickBot="1">
      <c r="A26" s="24" t="s">
        <v>29</v>
      </c>
      <c r="B26" s="24" t="s">
        <v>25</v>
      </c>
      <c r="C26" s="25" t="s">
        <v>21</v>
      </c>
      <c r="D26" s="26" t="s">
        <v>24</v>
      </c>
      <c r="E26" s="25"/>
    </row>
    <row r="27" spans="1:256" ht="58.5" customHeight="1" thickBot="1">
      <c r="A27" s="24" t="s">
        <v>53</v>
      </c>
      <c r="B27" s="24" t="s">
        <v>54</v>
      </c>
      <c r="C27" s="25" t="s">
        <v>14</v>
      </c>
      <c r="D27" s="36" t="s">
        <v>55</v>
      </c>
      <c r="E27" s="2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</sheetData>
  <sheetProtection/>
  <mergeCells count="12">
    <mergeCell ref="A20:A22"/>
    <mergeCell ref="B20:B22"/>
    <mergeCell ref="C20:C22"/>
    <mergeCell ref="E20:E22"/>
    <mergeCell ref="A2:A6"/>
    <mergeCell ref="B2:B6"/>
    <mergeCell ref="C2:C6"/>
    <mergeCell ref="E2:E6"/>
    <mergeCell ref="A8:A19"/>
    <mergeCell ref="B8:B19"/>
    <mergeCell ref="C8:C19"/>
    <mergeCell ref="E8:E19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Turpin, Maria Elena(Sao Paulo)</cp:lastModifiedBy>
  <dcterms:created xsi:type="dcterms:W3CDTF">2012-12-18T10:59:31Z</dcterms:created>
  <dcterms:modified xsi:type="dcterms:W3CDTF">2015-12-21T17:14:48Z</dcterms:modified>
  <cp:category/>
  <cp:version/>
  <cp:contentType/>
  <cp:contentStatus/>
</cp:coreProperties>
</file>